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<sst xmlns="http://schemas.openxmlformats.org/spreadsheetml/2006/main" count="419" uniqueCount="327">
  <si>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</si>
  <si>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</si>
  <si>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</si>
  <si>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</si>
  <si>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</si>
  <si>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</si>
  <si>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</si>
  <si>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</si>
  <si>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</si>
  <si>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</si>
  <si>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</si>
  <si>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</si>
  <si>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</si>
  <si>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</si>
  <si>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</si>
  <si>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</si>
  <si>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</si>
  <si>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</si>
  <si>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</si>
  <si>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</si>
  <si>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</si>
  <si>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</si>
  <si>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</si>
  <si>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</si>
  <si>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</si>
  <si>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</si>
  <si>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</si>
  <si>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</si>
  <si>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</si>
  <si>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</si>
  <si>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</si>
  <si>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</si>
  <si>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</si>
  <si>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</si>
  <si>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</si>
  <si>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</si>
  <si>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</si>
  <si>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</si>
  <si>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</si>
  <si>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</si>
  <si>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</si>
  <si>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</si>
  <si>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</si>
  <si>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</si>
  <si>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</si>
  <si>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</si>
  <si>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</si>
  <si>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</si>
  <si>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</si>
  <si>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</si>
  <si>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</si>
  <si>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</si>
  <si>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</si>
  <si>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</si>
  <si>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</si>
  <si>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</si>
  <si>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</si>
  <si>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</si>
  <si>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</si>
  <si>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</si>
  <si>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</si>
  <si>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</si>
  <si>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</si>
  <si>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</si>
  <si>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</si>
  <si>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</si>
  <si>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</si>
  <si>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</si>
  <si>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</si>
  <si>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</si>
  <si>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</si>
  <si>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</si>
  <si>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</si>
  <si>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Державне управління</t>
  </si>
  <si>
    <t>Освіта</t>
  </si>
  <si>
    <t>Інші освітні програми</t>
  </si>
  <si>
    <t>Охорона здоров`я</t>
  </si>
  <si>
    <t>Соціальний захист та соціальне забезпечення</t>
  </si>
  <si>
    <t>Інші видатки на соціальний захист населення</t>
  </si>
  <si>
    <t>Культура і мистецтво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</si>
  <si>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</si>
  <si>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</si>
  <si>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</si>
  <si>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</si>
  <si>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</si>
  <si>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Фізична культура і спорт</t>
  </si>
  <si>
    <t>Проведення навчально-тренувальних зборів і змагань з неолімпійських видів спорту</t>
  </si>
  <si>
    <t>Інші видатки</t>
  </si>
  <si>
    <t>Сільське і лісове господарство, рибне господарство та мисливство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</si>
  <si>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</si>
  <si>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</si>
  <si>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Резервний фонд</t>
  </si>
  <si>
    <t>Інші субвенції</t>
  </si>
  <si>
    <t xml:space="preserve"> </t>
  </si>
  <si>
    <t xml:space="preserve">Усього 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</si>
  <si>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</si>
  <si>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</si>
  <si>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</si>
  <si>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</si>
  <si>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</si>
  <si>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</si>
  <si>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</si>
  <si>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</si>
  <si>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</si>
  <si>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</si>
  <si>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</si>
  <si>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</si>
  <si>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</si>
  <si>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</si>
  <si>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</si>
  <si>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</si>
  <si>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</si>
  <si>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</si>
  <si>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</si>
  <si>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</si>
  <si>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</si>
  <si>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</si>
  <si>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</si>
  <si>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</si>
  <si>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</si>
  <si>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</si>
  <si>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</si>
  <si>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Правоохоронна діяльність та забезпечення безпеки держави</t>
  </si>
  <si>
    <t>Місцева пожежна охорона</t>
  </si>
  <si>
    <t>Житлово-комунальне господарство</t>
  </si>
  <si>
    <t>Благоустрій міст, сіл, селищ</t>
  </si>
  <si>
    <t>Будівництво</t>
  </si>
  <si>
    <t>Розробка схем та проектних рішень масового застосування</t>
  </si>
  <si>
    <t>Інші послуги, пов`язані з економічною діяльністю</t>
  </si>
  <si>
    <t>Цільові фонди</t>
  </si>
  <si>
    <t>Охорона та раціональне використання природних ресурсів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</si>
  <si>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</si>
  <si>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</si>
  <si>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</si>
  <si>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</si>
  <si>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</si>
  <si>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</si>
  <si>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</si>
  <si>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</si>
  <si>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</si>
  <si>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</si>
  <si>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</si>
  <si>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Інші джерела власних надходжень бюджетних установ  </t>
  </si>
  <si>
    <t>Благодійні внески, гранти та дарунки </t>
  </si>
  <si>
    <t>Організація та проведення громадських робіт</t>
  </si>
  <si>
    <t>Програми і заходи центрів соціальних служб для сім`ї, дітей та молоді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</si>
  <si>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</si>
  <si>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</si>
  <si>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</si>
  <si>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Охорона навколишнього природного середовища та ядерна безпека</t>
  </si>
  <si>
    <t>Охорона і раціональне використання водних ресурсів</t>
  </si>
  <si>
    <t>Плата за надання інших адміністративних послуг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</si>
  <si>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</si>
  <si>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</si>
  <si>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</si>
  <si>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Спеціальний фонд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</si>
  <si>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</si>
  <si>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</si>
  <si>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</si>
  <si>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</si>
  <si>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</si>
  <si>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0170</t>
  </si>
  <si>
    <t>1000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</si>
  <si>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</si>
  <si>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</si>
  <si>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</si>
  <si>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</si>
  <si>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</si>
  <si>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</si>
  <si>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</si>
  <si>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</si>
  <si>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</si>
  <si>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Підвищення кваліфікації, перепідготовка кадрів іншими закладами післядипломної освіти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</si>
  <si>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</si>
  <si>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</si>
  <si>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</si>
  <si>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</si>
  <si>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</si>
  <si>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</si>
  <si>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</si>
  <si>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</si>
  <si>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</si>
  <si>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</si>
  <si>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</si>
  <si>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</si>
  <si>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</si>
  <si>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</si>
  <si>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</si>
  <si>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</si>
  <si>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2220</t>
  </si>
  <si>
    <t>Інші заходи в галузі охорони здоров`я</t>
  </si>
  <si>
    <t>3000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</si>
  <si>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</si>
  <si>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</si>
  <si>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</si>
  <si>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</si>
  <si>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</si>
  <si>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</si>
  <si>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</si>
  <si>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</si>
  <si>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</si>
  <si>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</si>
  <si>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</si>
  <si>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</si>
  <si>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</si>
  <si>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</si>
  <si>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</si>
  <si>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</si>
  <si>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</si>
  <si>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</si>
  <si>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</si>
  <si>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</si>
  <si>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</si>
  <si>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</si>
  <si>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</si>
  <si>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</si>
  <si>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</si>
  <si>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</si>
  <si>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</si>
  <si>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</si>
  <si>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</si>
  <si>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</si>
  <si>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</si>
  <si>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</si>
  <si>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</si>
  <si>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</si>
  <si>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</si>
  <si>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</si>
  <si>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</si>
  <si>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</si>
  <si>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</si>
  <si>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</si>
  <si>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</si>
  <si>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</si>
  <si>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</si>
  <si>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</si>
  <si>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</si>
  <si>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</si>
  <si>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</si>
  <si>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</si>
  <si>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</si>
  <si>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3132</t>
  </si>
  <si>
    <t>3141</t>
  </si>
  <si>
    <t>3143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</si>
  <si>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</si>
  <si>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</si>
  <si>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</si>
  <si>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</si>
  <si>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</si>
  <si>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</si>
  <si>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</si>
  <si>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</si>
  <si>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</si>
  <si>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</si>
  <si>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3400</t>
  </si>
  <si>
    <t>4000</t>
  </si>
  <si>
    <t>4060</t>
  </si>
  <si>
    <t>4070</t>
  </si>
  <si>
    <t>4090</t>
  </si>
  <si>
    <t>4100</t>
  </si>
  <si>
    <t>4200</t>
  </si>
  <si>
    <t>5000</t>
  </si>
  <si>
    <t>5011</t>
  </si>
  <si>
    <t>Проведення навчально-тренувальних зборів і змагань з олімпійських видів спорту</t>
  </si>
  <si>
    <t>5012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</si>
  <si>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</si>
  <si>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</si>
  <si>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</si>
  <si>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</si>
  <si>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</si>
  <si>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</si>
  <si>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</si>
  <si>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6060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</si>
  <si>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</si>
  <si>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</si>
  <si>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6600</t>
  </si>
  <si>
    <t>6650</t>
  </si>
  <si>
    <t>Утримання та розвиток інфраструктури доріг</t>
  </si>
  <si>
    <t>7000</t>
  </si>
  <si>
    <t>7010</t>
  </si>
  <si>
    <t>7300</t>
  </si>
  <si>
    <t>7310</t>
  </si>
  <si>
    <t>Проведення заходів із землеустрою</t>
  </si>
  <si>
    <t>8000</t>
  </si>
  <si>
    <t>8010</t>
  </si>
  <si>
    <t>8290</t>
  </si>
  <si>
    <t>8380</t>
  </si>
  <si>
    <t>8600</t>
  </si>
  <si>
    <t>8800</t>
  </si>
  <si>
    <t>6021</t>
  </si>
  <si>
    <t>Капітальний ремонт житлового фонду</t>
  </si>
  <si>
    <t>6300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</si>
  <si>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</si>
  <si>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</si>
  <si>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</si>
  <si>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</si>
  <si>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6430</t>
  </si>
  <si>
    <t>7330</t>
  </si>
  <si>
    <t>7400</t>
  </si>
  <si>
    <t>7470</t>
  </si>
  <si>
    <t>Внески до статутного капіталу суб`єктів господарювання</t>
  </si>
  <si>
    <t>7600</t>
  </si>
  <si>
    <t>7611</t>
  </si>
  <si>
    <t>9100</t>
  </si>
  <si>
    <t>9110</t>
  </si>
  <si>
    <t>9180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</si>
  <si>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</si>
  <si>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</si>
  <si>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</si>
  <si>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</si>
  <si>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</si>
  <si>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</si>
  <si>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</si>
  <si>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9120</t>
  </si>
  <si>
    <t>Утилізація відходів</t>
  </si>
  <si>
    <t>Інші надходження </t>
  </si>
  <si>
    <t>Здійснення заходів та реалізація проектів на виконання Державної цільової соціальної програми `Молодь України`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</si>
  <si>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</si>
  <si>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</si>
  <si>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3035</t>
  </si>
  <si>
    <t>Компенсаційні виплати на пільговий проїзд автомобільним транспортом окремим категоріям громадян</t>
  </si>
  <si>
    <t>Станом на 03.04.2017</t>
  </si>
  <si>
    <t>На 31.03.2017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</si>
  <si>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</si>
  <si>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Аналіз фінансування установ на 31.03.2017</t>
  </si>
  <si>
    <t>9140</t>
  </si>
  <si>
    <t>Інша діяльність у сфері охорони навколишнього природного середовища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</si>
</sst>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J21" sqref="J21"/>
    </sheetView>
  </sheetViews>
  <sheetFormatPr defaultColWidth="9.140625" defaultRowHeight="12.75"/>
  <cols>
    <col min="2" max="2" width="45.8515625" style="0" customWidth="1"/>
    <col min="3" max="3" width="10.28125" style="0" customWidth="1"/>
    <col min="4" max="4" width="11.57421875" style="0" customWidth="1"/>
  </cols>
  <sheetData>
    <row r="1" ht="12.75">
      <c r="A1" t="s">
        <v>321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71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70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322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32404848</v>
      </c>
      <c r="D8" s="8">
        <v>44007006</v>
      </c>
      <c r="E8" s="13">
        <f aca="true" t="shared" si="0" ref="E8:E71">IF(C8=0,0,D8/C8*100)</f>
        <v>135.80377232443738</v>
      </c>
    </row>
    <row r="9" spans="1:5" ht="12.75">
      <c r="A9" s="8">
        <v>11000000</v>
      </c>
      <c r="B9" s="8" t="s">
        <v>23</v>
      </c>
      <c r="C9" s="8">
        <v>20066471</v>
      </c>
      <c r="D9" s="8">
        <v>20711808.1</v>
      </c>
      <c r="E9" s="13">
        <f t="shared" si="0"/>
        <v>103.21599697325954</v>
      </c>
    </row>
    <row r="10" spans="1:5" ht="12.75">
      <c r="A10" s="8">
        <v>11010000</v>
      </c>
      <c r="B10" s="8" t="s">
        <v>24</v>
      </c>
      <c r="C10" s="8">
        <v>20066471</v>
      </c>
      <c r="D10" s="8">
        <v>20707850.1</v>
      </c>
      <c r="E10" s="13">
        <f t="shared" si="0"/>
        <v>103.19627252843813</v>
      </c>
    </row>
    <row r="11" spans="1:5" ht="12.75">
      <c r="A11" s="8">
        <v>11010100</v>
      </c>
      <c r="B11" s="8" t="s">
        <v>25</v>
      </c>
      <c r="C11" s="8">
        <v>15256471</v>
      </c>
      <c r="D11" s="8">
        <v>16448556.11</v>
      </c>
      <c r="E11" s="13">
        <f t="shared" si="0"/>
        <v>107.8136359974728</v>
      </c>
    </row>
    <row r="12" spans="1:5" ht="12.75">
      <c r="A12" s="8">
        <v>11010200</v>
      </c>
      <c r="B12" s="8" t="s">
        <v>26</v>
      </c>
      <c r="C12" s="8">
        <v>4290000</v>
      </c>
      <c r="D12" s="8">
        <v>3668554.57</v>
      </c>
      <c r="E12" s="13">
        <f t="shared" si="0"/>
        <v>85.51409254079255</v>
      </c>
    </row>
    <row r="13" spans="1:5" ht="12.75">
      <c r="A13" s="8">
        <v>11010400</v>
      </c>
      <c r="B13" s="8" t="s">
        <v>27</v>
      </c>
      <c r="C13" s="8">
        <v>300000</v>
      </c>
      <c r="D13" s="8">
        <v>229855.06</v>
      </c>
      <c r="E13" s="13">
        <f t="shared" si="0"/>
        <v>76.61835333333333</v>
      </c>
    </row>
    <row r="14" spans="1:5" ht="12.75">
      <c r="A14" s="8">
        <v>11010500</v>
      </c>
      <c r="B14" s="8" t="s">
        <v>28</v>
      </c>
      <c r="C14" s="8">
        <v>220000</v>
      </c>
      <c r="D14" s="8">
        <v>360884.36</v>
      </c>
      <c r="E14" s="13">
        <f t="shared" si="0"/>
        <v>164.03834545454546</v>
      </c>
    </row>
    <row r="15" spans="1:5" ht="12.75">
      <c r="A15" s="8">
        <v>11020000</v>
      </c>
      <c r="B15" s="8" t="s">
        <v>138</v>
      </c>
      <c r="C15" s="8">
        <v>0</v>
      </c>
      <c r="D15" s="8">
        <v>3958</v>
      </c>
      <c r="E15" s="13">
        <f t="shared" si="0"/>
        <v>0</v>
      </c>
    </row>
    <row r="16" spans="1:5" ht="12.75">
      <c r="A16" s="8">
        <v>11020200</v>
      </c>
      <c r="B16" s="8" t="s">
        <v>139</v>
      </c>
      <c r="C16" s="8">
        <v>0</v>
      </c>
      <c r="D16" s="8">
        <v>3958</v>
      </c>
      <c r="E16" s="13">
        <f t="shared" si="0"/>
        <v>0</v>
      </c>
    </row>
    <row r="17" spans="1:5" ht="12.75">
      <c r="A17" s="8">
        <v>13000000</v>
      </c>
      <c r="B17" s="8" t="s">
        <v>107</v>
      </c>
      <c r="C17" s="8">
        <v>41713</v>
      </c>
      <c r="D17" s="8">
        <v>96176.31</v>
      </c>
      <c r="E17" s="13">
        <f t="shared" si="0"/>
        <v>230.56675376980795</v>
      </c>
    </row>
    <row r="18" spans="1:5" ht="12.75">
      <c r="A18" s="8">
        <v>13010000</v>
      </c>
      <c r="B18" s="8" t="s">
        <v>108</v>
      </c>
      <c r="C18" s="8">
        <v>25713</v>
      </c>
      <c r="D18" s="8">
        <v>57624.69</v>
      </c>
      <c r="E18" s="13">
        <f t="shared" si="0"/>
        <v>224.10722202776805</v>
      </c>
    </row>
    <row r="19" spans="1:5" ht="12.75">
      <c r="A19" s="8">
        <v>13010200</v>
      </c>
      <c r="B19" s="8" t="s">
        <v>109</v>
      </c>
      <c r="C19" s="8">
        <v>25713</v>
      </c>
      <c r="D19" s="8">
        <v>57624.69</v>
      </c>
      <c r="E19" s="13">
        <f t="shared" si="0"/>
        <v>224.10722202776805</v>
      </c>
    </row>
    <row r="20" spans="1:5" ht="12.75">
      <c r="A20" s="8">
        <v>13030000</v>
      </c>
      <c r="B20" s="8" t="s">
        <v>132</v>
      </c>
      <c r="C20" s="8">
        <v>16000</v>
      </c>
      <c r="D20" s="8">
        <v>38551.62</v>
      </c>
      <c r="E20" s="13">
        <f t="shared" si="0"/>
        <v>240.947625</v>
      </c>
    </row>
    <row r="21" spans="1:5" ht="12.75">
      <c r="A21" s="8">
        <v>13030200</v>
      </c>
      <c r="B21" s="8" t="s">
        <v>133</v>
      </c>
      <c r="C21" s="8">
        <v>16000</v>
      </c>
      <c r="D21" s="8">
        <v>38551.62</v>
      </c>
      <c r="E21" s="13">
        <f t="shared" si="0"/>
        <v>240.947625</v>
      </c>
    </row>
    <row r="22" spans="1:5" ht="12.75">
      <c r="A22" s="8">
        <v>14000000</v>
      </c>
      <c r="B22" s="8" t="s">
        <v>29</v>
      </c>
      <c r="C22" s="8">
        <v>2875389</v>
      </c>
      <c r="D22" s="8">
        <v>7735681.91</v>
      </c>
      <c r="E22" s="13">
        <f t="shared" si="0"/>
        <v>269.03079583318987</v>
      </c>
    </row>
    <row r="23" spans="1:5" ht="12.75">
      <c r="A23" s="8">
        <v>14020000</v>
      </c>
      <c r="B23" s="8" t="s">
        <v>306</v>
      </c>
      <c r="C23" s="8">
        <v>44955</v>
      </c>
      <c r="D23" s="8">
        <v>975357.51</v>
      </c>
      <c r="E23" s="13">
        <f t="shared" si="0"/>
        <v>2169.6307640974305</v>
      </c>
    </row>
    <row r="24" spans="1:5" ht="12.75">
      <c r="A24" s="8">
        <v>14021900</v>
      </c>
      <c r="B24" s="8" t="s">
        <v>307</v>
      </c>
      <c r="C24" s="8">
        <v>44955</v>
      </c>
      <c r="D24" s="8">
        <v>975357.51</v>
      </c>
      <c r="E24" s="13">
        <f t="shared" si="0"/>
        <v>2169.6307640974305</v>
      </c>
    </row>
    <row r="25" spans="1:5" ht="12.75">
      <c r="A25" s="8">
        <v>14030000</v>
      </c>
      <c r="B25" s="8" t="s">
        <v>308</v>
      </c>
      <c r="C25" s="8">
        <v>404595</v>
      </c>
      <c r="D25" s="8">
        <v>3341469.14</v>
      </c>
      <c r="E25" s="13">
        <f t="shared" si="0"/>
        <v>825.8799886306059</v>
      </c>
    </row>
    <row r="26" spans="1:5" ht="12.75">
      <c r="A26" s="8">
        <v>14031900</v>
      </c>
      <c r="B26" s="8" t="s">
        <v>307</v>
      </c>
      <c r="C26" s="8">
        <v>404595</v>
      </c>
      <c r="D26" s="8">
        <v>3341469.14</v>
      </c>
      <c r="E26" s="13">
        <f t="shared" si="0"/>
        <v>825.8799886306059</v>
      </c>
    </row>
    <row r="27" spans="1:5" ht="12.75">
      <c r="A27" s="8">
        <v>14040000</v>
      </c>
      <c r="B27" s="8" t="s">
        <v>30</v>
      </c>
      <c r="C27" s="8">
        <v>2425839</v>
      </c>
      <c r="D27" s="8">
        <v>3418855.26</v>
      </c>
      <c r="E27" s="13">
        <f t="shared" si="0"/>
        <v>140.93496147106217</v>
      </c>
    </row>
    <row r="28" spans="1:5" ht="12.75">
      <c r="A28" s="8">
        <v>18000000</v>
      </c>
      <c r="B28" s="8" t="s">
        <v>31</v>
      </c>
      <c r="C28" s="8">
        <v>9421275</v>
      </c>
      <c r="D28" s="8">
        <v>15463339.68</v>
      </c>
      <c r="E28" s="13">
        <f t="shared" si="0"/>
        <v>164.13213370801722</v>
      </c>
    </row>
    <row r="29" spans="1:5" ht="12.75">
      <c r="A29" s="8">
        <v>18010000</v>
      </c>
      <c r="B29" s="8" t="s">
        <v>32</v>
      </c>
      <c r="C29" s="8">
        <v>3703791</v>
      </c>
      <c r="D29" s="8">
        <v>4869529.68</v>
      </c>
      <c r="E29" s="13">
        <f t="shared" si="0"/>
        <v>131.47420251304675</v>
      </c>
    </row>
    <row r="30" spans="1:5" ht="12.75">
      <c r="A30" s="8">
        <v>18010100</v>
      </c>
      <c r="B30" s="8" t="s">
        <v>110</v>
      </c>
      <c r="C30" s="8">
        <v>13359</v>
      </c>
      <c r="D30" s="8">
        <v>10049.71</v>
      </c>
      <c r="E30" s="13">
        <f t="shared" si="0"/>
        <v>75.22801107867355</v>
      </c>
    </row>
    <row r="31" spans="1:5" ht="12.75">
      <c r="A31" s="8">
        <v>18010200</v>
      </c>
      <c r="B31" s="8" t="s">
        <v>72</v>
      </c>
      <c r="C31" s="8">
        <v>24645</v>
      </c>
      <c r="D31" s="8">
        <v>24079.55</v>
      </c>
      <c r="E31" s="13">
        <f t="shared" si="0"/>
        <v>97.7056198011767</v>
      </c>
    </row>
    <row r="32" spans="1:5" ht="12.75">
      <c r="A32" s="8">
        <v>18010300</v>
      </c>
      <c r="B32" s="8" t="s">
        <v>111</v>
      </c>
      <c r="C32" s="8">
        <v>25498</v>
      </c>
      <c r="D32" s="8">
        <v>7407.27</v>
      </c>
      <c r="E32" s="13">
        <f t="shared" si="0"/>
        <v>29.050396109498788</v>
      </c>
    </row>
    <row r="33" spans="1:5" ht="12.75">
      <c r="A33" s="8">
        <v>18010400</v>
      </c>
      <c r="B33" s="8" t="s">
        <v>33</v>
      </c>
      <c r="C33" s="8">
        <v>410046</v>
      </c>
      <c r="D33" s="8">
        <v>523684.55</v>
      </c>
      <c r="E33" s="13">
        <f t="shared" si="0"/>
        <v>127.71361018032124</v>
      </c>
    </row>
    <row r="34" spans="1:5" ht="12.75">
      <c r="A34" s="8">
        <v>18010500</v>
      </c>
      <c r="B34" s="8" t="s">
        <v>34</v>
      </c>
      <c r="C34" s="8">
        <v>600118</v>
      </c>
      <c r="D34" s="8">
        <v>960101.9</v>
      </c>
      <c r="E34" s="13">
        <f t="shared" si="0"/>
        <v>159.98551951449548</v>
      </c>
    </row>
    <row r="35" spans="1:5" ht="12.75">
      <c r="A35" s="8">
        <v>18010600</v>
      </c>
      <c r="B35" s="8" t="s">
        <v>35</v>
      </c>
      <c r="C35" s="8">
        <v>1381987</v>
      </c>
      <c r="D35" s="8">
        <v>2103570.58</v>
      </c>
      <c r="E35" s="13">
        <f t="shared" si="0"/>
        <v>152.2134853656366</v>
      </c>
    </row>
    <row r="36" spans="1:5" ht="12.75">
      <c r="A36" s="8">
        <v>18010700</v>
      </c>
      <c r="B36" s="8" t="s">
        <v>36</v>
      </c>
      <c r="C36" s="8">
        <v>581074</v>
      </c>
      <c r="D36" s="8">
        <v>553788.23</v>
      </c>
      <c r="E36" s="13">
        <f t="shared" si="0"/>
        <v>95.30425212623521</v>
      </c>
    </row>
    <row r="37" spans="1:5" ht="12.75">
      <c r="A37" s="8">
        <v>18010900</v>
      </c>
      <c r="B37" s="8" t="s">
        <v>37</v>
      </c>
      <c r="C37" s="8">
        <v>655064</v>
      </c>
      <c r="D37" s="8">
        <v>689030.39</v>
      </c>
      <c r="E37" s="13">
        <f t="shared" si="0"/>
        <v>105.18520175127925</v>
      </c>
    </row>
    <row r="38" spans="1:5" ht="12.75">
      <c r="A38" s="8">
        <v>18011000</v>
      </c>
      <c r="B38" s="8" t="s">
        <v>134</v>
      </c>
      <c r="C38" s="8">
        <v>7500</v>
      </c>
      <c r="D38" s="8">
        <v>-25000</v>
      </c>
      <c r="E38" s="13">
        <f t="shared" si="0"/>
        <v>-333.33333333333337</v>
      </c>
    </row>
    <row r="39" spans="1:5" ht="12.75">
      <c r="A39" s="8">
        <v>18011100</v>
      </c>
      <c r="B39" s="8" t="s">
        <v>135</v>
      </c>
      <c r="C39" s="8">
        <v>4500</v>
      </c>
      <c r="D39" s="8">
        <v>22817.5</v>
      </c>
      <c r="E39" s="13">
        <f t="shared" si="0"/>
        <v>507.0555555555556</v>
      </c>
    </row>
    <row r="40" spans="1:5" ht="12.75">
      <c r="A40" s="8">
        <v>18030000</v>
      </c>
      <c r="B40" s="8" t="s">
        <v>112</v>
      </c>
      <c r="C40" s="8">
        <v>4750</v>
      </c>
      <c r="D40" s="8">
        <v>10325.63</v>
      </c>
      <c r="E40" s="13">
        <f t="shared" si="0"/>
        <v>217.3816842105263</v>
      </c>
    </row>
    <row r="41" spans="1:5" ht="12.75">
      <c r="A41" s="8">
        <v>18030100</v>
      </c>
      <c r="B41" s="8" t="s">
        <v>113</v>
      </c>
      <c r="C41" s="8">
        <v>500</v>
      </c>
      <c r="D41" s="8">
        <v>440</v>
      </c>
      <c r="E41" s="13">
        <f t="shared" si="0"/>
        <v>88</v>
      </c>
    </row>
    <row r="42" spans="1:5" ht="12.75">
      <c r="A42" s="8">
        <v>18030200</v>
      </c>
      <c r="B42" s="8" t="s">
        <v>114</v>
      </c>
      <c r="C42" s="8">
        <v>4250</v>
      </c>
      <c r="D42" s="8">
        <v>9885.63</v>
      </c>
      <c r="E42" s="13">
        <f t="shared" si="0"/>
        <v>232.6030588235294</v>
      </c>
    </row>
    <row r="43" spans="1:5" ht="12.75">
      <c r="A43" s="8">
        <v>18040000</v>
      </c>
      <c r="B43" s="8" t="s">
        <v>115</v>
      </c>
      <c r="C43" s="8">
        <v>0</v>
      </c>
      <c r="D43" s="8">
        <v>-122</v>
      </c>
      <c r="E43" s="13">
        <f t="shared" si="0"/>
        <v>0</v>
      </c>
    </row>
    <row r="44" spans="1:5" ht="12.75">
      <c r="A44" s="8">
        <v>18040100</v>
      </c>
      <c r="B44" s="8" t="s">
        <v>141</v>
      </c>
      <c r="C44" s="8">
        <v>0</v>
      </c>
      <c r="D44" s="8">
        <v>-122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5712734</v>
      </c>
      <c r="D45" s="8">
        <v>10583606.37</v>
      </c>
      <c r="E45" s="13">
        <f t="shared" si="0"/>
        <v>185.2634197566349</v>
      </c>
    </row>
    <row r="46" spans="1:5" ht="12.75">
      <c r="A46" s="8">
        <v>18050300</v>
      </c>
      <c r="B46" s="8" t="s">
        <v>39</v>
      </c>
      <c r="C46" s="8">
        <v>791586</v>
      </c>
      <c r="D46" s="8">
        <v>1139939.15</v>
      </c>
      <c r="E46" s="13">
        <f t="shared" si="0"/>
        <v>144.00698723827858</v>
      </c>
    </row>
    <row r="47" spans="1:5" ht="12.75">
      <c r="A47" s="8">
        <v>18050400</v>
      </c>
      <c r="B47" s="8" t="s">
        <v>40</v>
      </c>
      <c r="C47" s="8">
        <v>4112019</v>
      </c>
      <c r="D47" s="8">
        <v>7872939.3</v>
      </c>
      <c r="E47" s="13">
        <f t="shared" si="0"/>
        <v>191.4616469427792</v>
      </c>
    </row>
    <row r="48" spans="1:5" ht="12.75">
      <c r="A48" s="8">
        <v>18050500</v>
      </c>
      <c r="B48" s="8" t="s">
        <v>41</v>
      </c>
      <c r="C48" s="8">
        <v>809129</v>
      </c>
      <c r="D48" s="8">
        <v>1570727.92</v>
      </c>
      <c r="E48" s="13">
        <f t="shared" si="0"/>
        <v>194.12577228105775</v>
      </c>
    </row>
    <row r="49" spans="1:5" ht="12.75">
      <c r="A49" s="8">
        <v>20000000</v>
      </c>
      <c r="B49" s="8" t="s">
        <v>45</v>
      </c>
      <c r="C49" s="8">
        <v>173749</v>
      </c>
      <c r="D49" s="8">
        <v>365404.28</v>
      </c>
      <c r="E49" s="13">
        <f t="shared" si="0"/>
        <v>210.30583197601138</v>
      </c>
    </row>
    <row r="50" spans="1:5" ht="12.75">
      <c r="A50" s="8">
        <v>21000000</v>
      </c>
      <c r="B50" s="8" t="s">
        <v>46</v>
      </c>
      <c r="C50" s="8">
        <v>52533</v>
      </c>
      <c r="D50" s="8">
        <v>42494.71</v>
      </c>
      <c r="E50" s="13">
        <f t="shared" si="0"/>
        <v>80.89145870214912</v>
      </c>
    </row>
    <row r="51" spans="1:5" ht="12.75">
      <c r="A51" s="8">
        <v>21050000</v>
      </c>
      <c r="B51" s="8" t="s">
        <v>136</v>
      </c>
      <c r="C51" s="8">
        <v>50100</v>
      </c>
      <c r="D51" s="8">
        <v>12082.19</v>
      </c>
      <c r="E51" s="13">
        <f t="shared" si="0"/>
        <v>24.11614770459082</v>
      </c>
    </row>
    <row r="52" spans="1:5" ht="12.75">
      <c r="A52" s="8">
        <v>21080000</v>
      </c>
      <c r="B52" s="8" t="s">
        <v>47</v>
      </c>
      <c r="C52" s="8">
        <v>2433</v>
      </c>
      <c r="D52" s="8">
        <v>30412.52</v>
      </c>
      <c r="E52" s="13">
        <f t="shared" si="0"/>
        <v>1250.000822030415</v>
      </c>
    </row>
    <row r="53" spans="1:5" ht="12.75">
      <c r="A53" s="8">
        <v>21080500</v>
      </c>
      <c r="B53" s="8" t="s">
        <v>315</v>
      </c>
      <c r="C53" s="8">
        <v>0</v>
      </c>
      <c r="D53" s="8">
        <v>72.21</v>
      </c>
      <c r="E53" s="13">
        <f t="shared" si="0"/>
        <v>0</v>
      </c>
    </row>
    <row r="54" spans="1:5" ht="12.75">
      <c r="A54" s="8">
        <v>21081100</v>
      </c>
      <c r="B54" s="8" t="s">
        <v>48</v>
      </c>
      <c r="C54" s="8">
        <v>2433</v>
      </c>
      <c r="D54" s="8">
        <v>20340.31</v>
      </c>
      <c r="E54" s="13">
        <f t="shared" si="0"/>
        <v>836.0176736539252</v>
      </c>
    </row>
    <row r="55" spans="1:5" ht="12.75">
      <c r="A55" s="8">
        <v>21081500</v>
      </c>
      <c r="B55" s="8" t="s">
        <v>157</v>
      </c>
      <c r="C55" s="8">
        <v>0</v>
      </c>
      <c r="D55" s="8">
        <v>10000</v>
      </c>
      <c r="E55" s="13">
        <f t="shared" si="0"/>
        <v>0</v>
      </c>
    </row>
    <row r="56" spans="1:5" ht="12.75">
      <c r="A56" s="8">
        <v>22000000</v>
      </c>
      <c r="B56" s="8" t="s">
        <v>49</v>
      </c>
      <c r="C56" s="8">
        <v>113216</v>
      </c>
      <c r="D56" s="8">
        <v>295614.04</v>
      </c>
      <c r="E56" s="13">
        <f t="shared" si="0"/>
        <v>261.10623940079137</v>
      </c>
    </row>
    <row r="57" spans="1:5" ht="12.75">
      <c r="A57" s="8">
        <v>22010000</v>
      </c>
      <c r="B57" s="8" t="s">
        <v>146</v>
      </c>
      <c r="C57" s="8">
        <v>94150</v>
      </c>
      <c r="D57" s="8">
        <v>272045.3</v>
      </c>
      <c r="E57" s="13">
        <f t="shared" si="0"/>
        <v>288.9488050982475</v>
      </c>
    </row>
    <row r="58" spans="1:5" ht="12.75">
      <c r="A58" s="8">
        <v>22010300</v>
      </c>
      <c r="B58" s="8" t="s">
        <v>154</v>
      </c>
      <c r="C58" s="8">
        <v>17000</v>
      </c>
      <c r="D58" s="8">
        <v>35020</v>
      </c>
      <c r="E58" s="13">
        <f t="shared" si="0"/>
        <v>206</v>
      </c>
    </row>
    <row r="59" spans="1:5" ht="12.75">
      <c r="A59" s="8">
        <v>22012500</v>
      </c>
      <c r="B59" s="8" t="s">
        <v>151</v>
      </c>
      <c r="C59" s="8">
        <v>6350</v>
      </c>
      <c r="D59" s="8">
        <v>32965.3</v>
      </c>
      <c r="E59" s="13">
        <f t="shared" si="0"/>
        <v>519.1385826771655</v>
      </c>
    </row>
    <row r="60" spans="1:5" ht="12.75">
      <c r="A60" s="8">
        <v>22012600</v>
      </c>
      <c r="B60" s="8" t="s">
        <v>147</v>
      </c>
      <c r="C60" s="8">
        <v>70800</v>
      </c>
      <c r="D60" s="8">
        <v>204060</v>
      </c>
      <c r="E60" s="13">
        <f t="shared" si="0"/>
        <v>288.22033898305085</v>
      </c>
    </row>
    <row r="61" spans="1:5" ht="12.75">
      <c r="A61" s="8">
        <v>22080000</v>
      </c>
      <c r="B61" s="8" t="s">
        <v>50</v>
      </c>
      <c r="C61" s="8">
        <v>18955</v>
      </c>
      <c r="D61" s="8">
        <v>22882.84</v>
      </c>
      <c r="E61" s="13">
        <f t="shared" si="0"/>
        <v>120.72192033764178</v>
      </c>
    </row>
    <row r="62" spans="1:5" ht="12.75">
      <c r="A62" s="8">
        <v>22080400</v>
      </c>
      <c r="B62" s="8" t="s">
        <v>51</v>
      </c>
      <c r="C62" s="8">
        <v>18955</v>
      </c>
      <c r="D62" s="8">
        <v>22882.84</v>
      </c>
      <c r="E62" s="13">
        <f t="shared" si="0"/>
        <v>120.72192033764178</v>
      </c>
    </row>
    <row r="63" spans="1:5" ht="12.75">
      <c r="A63" s="8">
        <v>22090000</v>
      </c>
      <c r="B63" s="8" t="s">
        <v>52</v>
      </c>
      <c r="C63" s="8">
        <v>111</v>
      </c>
      <c r="D63" s="8">
        <v>664.68</v>
      </c>
      <c r="E63" s="13">
        <f t="shared" si="0"/>
        <v>598.8108108108108</v>
      </c>
    </row>
    <row r="64" spans="1:5" ht="12.75">
      <c r="A64" s="8">
        <v>22090100</v>
      </c>
      <c r="B64" s="8" t="s">
        <v>53</v>
      </c>
      <c r="C64" s="8">
        <v>111</v>
      </c>
      <c r="D64" s="8">
        <v>628.47</v>
      </c>
      <c r="E64" s="13">
        <f t="shared" si="0"/>
        <v>566.1891891891893</v>
      </c>
    </row>
    <row r="65" spans="1:5" ht="12.75">
      <c r="A65" s="8">
        <v>22090400</v>
      </c>
      <c r="B65" s="8" t="s">
        <v>54</v>
      </c>
      <c r="C65" s="8">
        <v>0</v>
      </c>
      <c r="D65" s="8">
        <v>36.21</v>
      </c>
      <c r="E65" s="13">
        <f t="shared" si="0"/>
        <v>0</v>
      </c>
    </row>
    <row r="66" spans="1:5" ht="12.75">
      <c r="A66" s="8">
        <v>22130000</v>
      </c>
      <c r="B66" s="8" t="s">
        <v>156</v>
      </c>
      <c r="C66" s="8">
        <v>0</v>
      </c>
      <c r="D66" s="8">
        <v>21.22</v>
      </c>
      <c r="E66" s="13">
        <f t="shared" si="0"/>
        <v>0</v>
      </c>
    </row>
    <row r="67" spans="1:5" ht="12.75">
      <c r="A67" s="8">
        <v>24000000</v>
      </c>
      <c r="B67" s="8" t="s">
        <v>55</v>
      </c>
      <c r="C67" s="8">
        <v>8000</v>
      </c>
      <c r="D67" s="8">
        <v>27295.53</v>
      </c>
      <c r="E67" s="13">
        <f t="shared" si="0"/>
        <v>341.194125</v>
      </c>
    </row>
    <row r="68" spans="1:5" ht="12.75">
      <c r="A68" s="8">
        <v>24060000</v>
      </c>
      <c r="B68" s="8" t="s">
        <v>47</v>
      </c>
      <c r="C68" s="8">
        <v>8000</v>
      </c>
      <c r="D68" s="8">
        <v>27295.53</v>
      </c>
      <c r="E68" s="13">
        <f t="shared" si="0"/>
        <v>341.194125</v>
      </c>
    </row>
    <row r="69" spans="1:5" ht="12.75">
      <c r="A69" s="8">
        <v>24060300</v>
      </c>
      <c r="B69" s="8" t="s">
        <v>47</v>
      </c>
      <c r="C69" s="8">
        <v>8000</v>
      </c>
      <c r="D69" s="8">
        <v>24905.2</v>
      </c>
      <c r="E69" s="13">
        <f t="shared" si="0"/>
        <v>311.315</v>
      </c>
    </row>
    <row r="70" spans="1:5" ht="12.75">
      <c r="A70" s="8">
        <v>24062200</v>
      </c>
      <c r="B70" s="8" t="s">
        <v>158</v>
      </c>
      <c r="C70" s="8">
        <v>0</v>
      </c>
      <c r="D70" s="8">
        <v>2390.33</v>
      </c>
      <c r="E70" s="13">
        <f t="shared" si="0"/>
        <v>0</v>
      </c>
    </row>
    <row r="71" spans="1:5" ht="12.75">
      <c r="A71" s="8">
        <v>40000000</v>
      </c>
      <c r="B71" s="8" t="s">
        <v>56</v>
      </c>
      <c r="C71" s="8">
        <v>124370089</v>
      </c>
      <c r="D71" s="8">
        <v>119923524.98</v>
      </c>
      <c r="E71" s="13">
        <f t="shared" si="0"/>
        <v>96.4247319787638</v>
      </c>
    </row>
    <row r="72" spans="1:5" ht="12.75">
      <c r="A72" s="8">
        <v>41000000</v>
      </c>
      <c r="B72" s="8" t="s">
        <v>57</v>
      </c>
      <c r="C72" s="8">
        <v>124370089</v>
      </c>
      <c r="D72" s="8">
        <v>119923524.98</v>
      </c>
      <c r="E72" s="13">
        <f aca="true" t="shared" si="1" ref="E72:E87">IF(C72=0,0,D72/C72*100)</f>
        <v>96.4247319787638</v>
      </c>
    </row>
    <row r="73" spans="1:5" ht="12.75">
      <c r="A73" s="8">
        <v>41020000</v>
      </c>
      <c r="B73" s="8" t="s">
        <v>58</v>
      </c>
      <c r="C73" s="8">
        <v>10974749</v>
      </c>
      <c r="D73" s="8">
        <v>10974749</v>
      </c>
      <c r="E73" s="13">
        <f t="shared" si="1"/>
        <v>100</v>
      </c>
    </row>
    <row r="74" spans="1:5" ht="12.75">
      <c r="A74" s="8">
        <v>41020100</v>
      </c>
      <c r="B74" s="8" t="s">
        <v>59</v>
      </c>
      <c r="C74" s="8">
        <v>2858800</v>
      </c>
      <c r="D74" s="8">
        <v>2858800</v>
      </c>
      <c r="E74" s="13">
        <f t="shared" si="1"/>
        <v>100</v>
      </c>
    </row>
    <row r="75" spans="1:5" ht="12.75">
      <c r="A75" s="8">
        <v>41020200</v>
      </c>
      <c r="B75" s="8" t="s">
        <v>159</v>
      </c>
      <c r="C75" s="8">
        <v>8115949</v>
      </c>
      <c r="D75" s="8">
        <v>8115949</v>
      </c>
      <c r="E75" s="13">
        <f t="shared" si="1"/>
        <v>100</v>
      </c>
    </row>
    <row r="76" spans="1:5" ht="12.75">
      <c r="A76" s="8">
        <v>41030000</v>
      </c>
      <c r="B76" s="8" t="s">
        <v>60</v>
      </c>
      <c r="C76" s="8">
        <v>113395340</v>
      </c>
      <c r="D76" s="8">
        <v>108948775.98</v>
      </c>
      <c r="E76" s="13">
        <f t="shared" si="1"/>
        <v>96.07870656765967</v>
      </c>
    </row>
    <row r="77" spans="1:5" ht="12.75">
      <c r="A77" s="8">
        <v>41030300</v>
      </c>
      <c r="B77" s="8" t="s">
        <v>309</v>
      </c>
      <c r="C77" s="8">
        <v>32500</v>
      </c>
      <c r="D77" s="8">
        <v>41000</v>
      </c>
      <c r="E77" s="13">
        <f t="shared" si="1"/>
        <v>126.15384615384615</v>
      </c>
    </row>
    <row r="78" spans="1:5" ht="12.75">
      <c r="A78" s="8">
        <v>41030600</v>
      </c>
      <c r="B78" s="8" t="s">
        <v>61</v>
      </c>
      <c r="C78" s="8">
        <v>27098400</v>
      </c>
      <c r="D78" s="8">
        <v>26425624</v>
      </c>
      <c r="E78" s="13">
        <f t="shared" si="1"/>
        <v>97.51728515336698</v>
      </c>
    </row>
    <row r="79" spans="1:5" ht="12.75">
      <c r="A79" s="8">
        <v>41030800</v>
      </c>
      <c r="B79" s="8" t="s">
        <v>62</v>
      </c>
      <c r="C79" s="8">
        <v>39475396</v>
      </c>
      <c r="D79" s="8">
        <v>36988526</v>
      </c>
      <c r="E79" s="13">
        <f t="shared" si="1"/>
        <v>93.70020252615072</v>
      </c>
    </row>
    <row r="80" spans="1:5" ht="12.75">
      <c r="A80" s="8">
        <v>41031000</v>
      </c>
      <c r="B80" s="8" t="s">
        <v>63</v>
      </c>
      <c r="C80" s="8">
        <v>1539000</v>
      </c>
      <c r="D80" s="8">
        <v>155985</v>
      </c>
      <c r="E80" s="13">
        <f t="shared" si="1"/>
        <v>10.135477582846004</v>
      </c>
    </row>
    <row r="81" spans="1:5" ht="12.75">
      <c r="A81" s="8">
        <v>41033900</v>
      </c>
      <c r="B81" s="8" t="s">
        <v>64</v>
      </c>
      <c r="C81" s="8">
        <v>20449719</v>
      </c>
      <c r="D81" s="8">
        <v>20461319</v>
      </c>
      <c r="E81" s="13">
        <f t="shared" si="1"/>
        <v>100.05672449582315</v>
      </c>
    </row>
    <row r="82" spans="1:5" ht="12.75">
      <c r="A82" s="8">
        <v>41034200</v>
      </c>
      <c r="B82" s="8" t="s">
        <v>65</v>
      </c>
      <c r="C82" s="8">
        <v>15210401</v>
      </c>
      <c r="D82" s="8">
        <v>15291388</v>
      </c>
      <c r="E82" s="13">
        <f t="shared" si="1"/>
        <v>100.53244487111155</v>
      </c>
    </row>
    <row r="83" spans="1:5" ht="12.75">
      <c r="A83" s="8">
        <v>41035000</v>
      </c>
      <c r="B83" s="8" t="s">
        <v>66</v>
      </c>
      <c r="C83" s="8">
        <v>9352924</v>
      </c>
      <c r="D83" s="8">
        <v>9333942.91</v>
      </c>
      <c r="E83" s="13">
        <f t="shared" si="1"/>
        <v>99.79705715560182</v>
      </c>
    </row>
    <row r="84" spans="1:5" ht="12.75">
      <c r="A84" s="8">
        <v>41035800</v>
      </c>
      <c r="B84" s="8" t="s">
        <v>67</v>
      </c>
      <c r="C84" s="8">
        <v>237000</v>
      </c>
      <c r="D84" s="8">
        <v>221691.07</v>
      </c>
      <c r="E84" s="13">
        <f t="shared" si="1"/>
        <v>93.5405358649789</v>
      </c>
    </row>
    <row r="85" spans="1:5" ht="12.75">
      <c r="A85" s="8">
        <v>41037000</v>
      </c>
      <c r="B85" s="8" t="s">
        <v>323</v>
      </c>
      <c r="C85" s="8">
        <v>0</v>
      </c>
      <c r="D85" s="8">
        <v>29300</v>
      </c>
      <c r="E85" s="13">
        <f t="shared" si="1"/>
        <v>0</v>
      </c>
    </row>
    <row r="86" spans="1:5" ht="12.75">
      <c r="A86" s="9" t="s">
        <v>68</v>
      </c>
      <c r="B86" s="9"/>
      <c r="C86" s="9">
        <v>32578597</v>
      </c>
      <c r="D86" s="9">
        <v>44372410.28</v>
      </c>
      <c r="E86" s="14">
        <f t="shared" si="1"/>
        <v>136.2011085989983</v>
      </c>
    </row>
    <row r="87" spans="1:5" ht="12.75">
      <c r="A87" s="9" t="s">
        <v>69</v>
      </c>
      <c r="B87" s="9"/>
      <c r="C87" s="9">
        <v>156948686</v>
      </c>
      <c r="D87" s="9">
        <v>164295935.26</v>
      </c>
      <c r="E87" s="14">
        <f t="shared" si="1"/>
        <v>104.68130664056659</v>
      </c>
    </row>
    <row r="88" ht="12.75">
      <c r="B88" s="16" t="s">
        <v>155</v>
      </c>
    </row>
    <row r="89" spans="1:5" ht="12.75">
      <c r="A89" s="7" t="s">
        <v>2</v>
      </c>
      <c r="B89" s="7" t="s">
        <v>18</v>
      </c>
      <c r="C89" s="7" t="s">
        <v>19</v>
      </c>
      <c r="D89" s="7" t="s">
        <v>20</v>
      </c>
      <c r="E89" s="7" t="s">
        <v>21</v>
      </c>
    </row>
    <row r="90" spans="1:5" ht="12.75">
      <c r="A90" s="8">
        <v>10000000</v>
      </c>
      <c r="B90" s="8" t="s">
        <v>22</v>
      </c>
      <c r="C90" s="8">
        <v>207000</v>
      </c>
      <c r="D90" s="8">
        <v>125291.01</v>
      </c>
      <c r="E90" s="13">
        <f aca="true" t="shared" si="2" ref="E90:E125">IF(C90=0,0,D90/C90*100)</f>
        <v>60.527057971014486</v>
      </c>
    </row>
    <row r="91" spans="1:5" ht="12.75">
      <c r="A91" s="8">
        <v>19000000</v>
      </c>
      <c r="B91" s="8" t="s">
        <v>42</v>
      </c>
      <c r="C91" s="8">
        <v>207000</v>
      </c>
      <c r="D91" s="8">
        <v>125291.01</v>
      </c>
      <c r="E91" s="13">
        <f t="shared" si="2"/>
        <v>60.527057971014486</v>
      </c>
    </row>
    <row r="92" spans="1:5" ht="12.75">
      <c r="A92" s="8">
        <v>19010000</v>
      </c>
      <c r="B92" s="8" t="s">
        <v>43</v>
      </c>
      <c r="C92" s="8">
        <v>207000</v>
      </c>
      <c r="D92" s="8">
        <v>125291.01</v>
      </c>
      <c r="E92" s="13">
        <f t="shared" si="2"/>
        <v>60.527057971014486</v>
      </c>
    </row>
    <row r="93" spans="1:5" ht="12.75">
      <c r="A93" s="8">
        <v>19010100</v>
      </c>
      <c r="B93" s="8" t="s">
        <v>116</v>
      </c>
      <c r="C93" s="8">
        <v>0</v>
      </c>
      <c r="D93" s="8">
        <v>23923.86</v>
      </c>
      <c r="E93" s="13">
        <f t="shared" si="2"/>
        <v>0</v>
      </c>
    </row>
    <row r="94" spans="1:5" ht="12.75">
      <c r="A94" s="8">
        <v>19010200</v>
      </c>
      <c r="B94" s="8" t="s">
        <v>117</v>
      </c>
      <c r="C94" s="8">
        <v>0</v>
      </c>
      <c r="D94" s="8">
        <v>191.69</v>
      </c>
      <c r="E94" s="13">
        <f t="shared" si="2"/>
        <v>0</v>
      </c>
    </row>
    <row r="95" spans="1:5" ht="12.75">
      <c r="A95" s="8">
        <v>19010300</v>
      </c>
      <c r="B95" s="8" t="s">
        <v>44</v>
      </c>
      <c r="C95" s="8">
        <v>207000</v>
      </c>
      <c r="D95" s="8">
        <v>101175.46</v>
      </c>
      <c r="E95" s="13">
        <f t="shared" si="2"/>
        <v>48.877033816425126</v>
      </c>
    </row>
    <row r="96" spans="1:5" ht="12.75">
      <c r="A96" s="8">
        <v>20000000</v>
      </c>
      <c r="B96" s="8" t="s">
        <v>45</v>
      </c>
      <c r="C96" s="8">
        <v>1291060.25</v>
      </c>
      <c r="D96" s="8">
        <v>38735286.51</v>
      </c>
      <c r="E96" s="13">
        <f t="shared" si="2"/>
        <v>3000.2694692211303</v>
      </c>
    </row>
    <row r="97" spans="1:5" ht="12.75">
      <c r="A97" s="8">
        <v>21000000</v>
      </c>
      <c r="B97" s="8" t="s">
        <v>46</v>
      </c>
      <c r="C97" s="8">
        <v>60000</v>
      </c>
      <c r="D97" s="8">
        <v>0</v>
      </c>
      <c r="E97" s="13">
        <f t="shared" si="2"/>
        <v>0</v>
      </c>
    </row>
    <row r="98" spans="1:5" ht="12.75">
      <c r="A98" s="8">
        <v>21110000</v>
      </c>
      <c r="B98" s="8" t="s">
        <v>97</v>
      </c>
      <c r="C98" s="8">
        <v>60000</v>
      </c>
      <c r="D98" s="8">
        <v>0</v>
      </c>
      <c r="E98" s="13">
        <f t="shared" si="2"/>
        <v>0</v>
      </c>
    </row>
    <row r="99" spans="1:5" ht="12.75">
      <c r="A99" s="8">
        <v>24000000</v>
      </c>
      <c r="B99" s="8" t="s">
        <v>55</v>
      </c>
      <c r="C99" s="8">
        <v>300000</v>
      </c>
      <c r="D99" s="8">
        <v>1034372.1</v>
      </c>
      <c r="E99" s="13">
        <f t="shared" si="2"/>
        <v>344.79069999999996</v>
      </c>
    </row>
    <row r="100" spans="1:5" ht="12.75">
      <c r="A100" s="8">
        <v>24060000</v>
      </c>
      <c r="B100" s="8" t="s">
        <v>47</v>
      </c>
      <c r="C100" s="8">
        <v>0</v>
      </c>
      <c r="D100" s="8">
        <v>3470.75</v>
      </c>
      <c r="E100" s="13">
        <f t="shared" si="2"/>
        <v>0</v>
      </c>
    </row>
    <row r="101" spans="1:5" ht="12.75">
      <c r="A101" s="8">
        <v>24062100</v>
      </c>
      <c r="B101" s="8" t="s">
        <v>98</v>
      </c>
      <c r="C101" s="8">
        <v>0</v>
      </c>
      <c r="D101" s="8">
        <v>3470.75</v>
      </c>
      <c r="E101" s="13">
        <f t="shared" si="2"/>
        <v>0</v>
      </c>
    </row>
    <row r="102" spans="1:5" ht="12.75">
      <c r="A102" s="8">
        <v>24170000</v>
      </c>
      <c r="B102" s="8" t="s">
        <v>137</v>
      </c>
      <c r="C102" s="8">
        <v>300000</v>
      </c>
      <c r="D102" s="8">
        <v>1030901.35</v>
      </c>
      <c r="E102" s="13">
        <f t="shared" si="2"/>
        <v>343.6337833333333</v>
      </c>
    </row>
    <row r="103" spans="1:5" ht="12.75">
      <c r="A103" s="8">
        <v>25000000</v>
      </c>
      <c r="B103" s="8" t="s">
        <v>99</v>
      </c>
      <c r="C103" s="8">
        <v>931060.25</v>
      </c>
      <c r="D103" s="8">
        <v>37700914.41</v>
      </c>
      <c r="E103" s="13">
        <f t="shared" si="2"/>
        <v>4049.245407050725</v>
      </c>
    </row>
    <row r="104" spans="1:5" ht="12.75">
      <c r="A104" s="8">
        <v>25010000</v>
      </c>
      <c r="B104" s="8" t="s">
        <v>100</v>
      </c>
      <c r="C104" s="8">
        <v>931060.25</v>
      </c>
      <c r="D104" s="8">
        <v>22382478.68</v>
      </c>
      <c r="E104" s="13">
        <f t="shared" si="2"/>
        <v>2403.9774740678704</v>
      </c>
    </row>
    <row r="105" spans="1:5" ht="12.75">
      <c r="A105" s="8">
        <v>25010100</v>
      </c>
      <c r="B105" s="8" t="s">
        <v>101</v>
      </c>
      <c r="C105" s="8">
        <v>828538.25</v>
      </c>
      <c r="D105" s="8">
        <v>923781.86</v>
      </c>
      <c r="E105" s="13">
        <f t="shared" si="2"/>
        <v>111.49537875891669</v>
      </c>
    </row>
    <row r="106" spans="1:5" ht="12.75">
      <c r="A106" s="8">
        <v>25010200</v>
      </c>
      <c r="B106" s="8" t="s">
        <v>102</v>
      </c>
      <c r="C106" s="8">
        <v>8576.75</v>
      </c>
      <c r="D106" s="8">
        <v>1740</v>
      </c>
      <c r="E106" s="13">
        <f t="shared" si="2"/>
        <v>20.28740490278952</v>
      </c>
    </row>
    <row r="107" spans="1:5" ht="12.75">
      <c r="A107" s="8">
        <v>25010300</v>
      </c>
      <c r="B107" s="8" t="s">
        <v>103</v>
      </c>
      <c r="C107" s="8">
        <v>91915.25</v>
      </c>
      <c r="D107" s="8">
        <v>88971.82</v>
      </c>
      <c r="E107" s="13">
        <f t="shared" si="2"/>
        <v>96.79766959236906</v>
      </c>
    </row>
    <row r="108" spans="1:5" ht="12.75">
      <c r="A108" s="8">
        <v>25010400</v>
      </c>
      <c r="B108" s="8" t="s">
        <v>104</v>
      </c>
      <c r="C108" s="8">
        <v>2030</v>
      </c>
      <c r="D108" s="8">
        <v>21367985</v>
      </c>
      <c r="E108" s="13">
        <f t="shared" si="2"/>
        <v>1052610.0985221677</v>
      </c>
    </row>
    <row r="109" spans="1:5" ht="12.75">
      <c r="A109" s="8">
        <v>25020000</v>
      </c>
      <c r="B109" s="8" t="s">
        <v>142</v>
      </c>
      <c r="C109" s="8">
        <v>0</v>
      </c>
      <c r="D109" s="8">
        <v>15318435.73</v>
      </c>
      <c r="E109" s="13">
        <f t="shared" si="2"/>
        <v>0</v>
      </c>
    </row>
    <row r="110" spans="1:5" ht="12.75">
      <c r="A110" s="8">
        <v>25020100</v>
      </c>
      <c r="B110" s="8" t="s">
        <v>143</v>
      </c>
      <c r="C110" s="8">
        <v>0</v>
      </c>
      <c r="D110" s="8">
        <v>716969.41</v>
      </c>
      <c r="E110" s="13">
        <f t="shared" si="2"/>
        <v>0</v>
      </c>
    </row>
    <row r="111" spans="1:5" ht="12.75">
      <c r="A111" s="8">
        <v>25020200</v>
      </c>
      <c r="B111" s="8" t="s">
        <v>148</v>
      </c>
      <c r="C111" s="8">
        <v>0</v>
      </c>
      <c r="D111" s="8">
        <v>14601466.32</v>
      </c>
      <c r="E111" s="13">
        <f t="shared" si="2"/>
        <v>0</v>
      </c>
    </row>
    <row r="112" spans="1:5" ht="12.75">
      <c r="A112" s="8">
        <v>30000000</v>
      </c>
      <c r="B112" s="8" t="s">
        <v>118</v>
      </c>
      <c r="C112" s="8">
        <v>10000</v>
      </c>
      <c r="D112" s="8">
        <v>218979.11</v>
      </c>
      <c r="E112" s="13">
        <f t="shared" si="2"/>
        <v>2189.7911</v>
      </c>
    </row>
    <row r="113" spans="1:5" ht="12.75">
      <c r="A113" s="8">
        <v>31000000</v>
      </c>
      <c r="B113" s="8" t="s">
        <v>152</v>
      </c>
      <c r="C113" s="8">
        <v>0</v>
      </c>
      <c r="D113" s="8">
        <v>23293</v>
      </c>
      <c r="E113" s="13">
        <f t="shared" si="2"/>
        <v>0</v>
      </c>
    </row>
    <row r="114" spans="1:5" ht="12.75">
      <c r="A114" s="8">
        <v>31030000</v>
      </c>
      <c r="B114" s="8" t="s">
        <v>153</v>
      </c>
      <c r="C114" s="8">
        <v>0</v>
      </c>
      <c r="D114" s="8">
        <v>23293</v>
      </c>
      <c r="E114" s="13">
        <f t="shared" si="2"/>
        <v>0</v>
      </c>
    </row>
    <row r="115" spans="1:5" ht="12.75">
      <c r="A115" s="8">
        <v>33000000</v>
      </c>
      <c r="B115" s="8" t="s">
        <v>119</v>
      </c>
      <c r="C115" s="8">
        <v>10000</v>
      </c>
      <c r="D115" s="8">
        <v>195686.11</v>
      </c>
      <c r="E115" s="13">
        <f t="shared" si="2"/>
        <v>1956.8610999999996</v>
      </c>
    </row>
    <row r="116" spans="1:5" ht="12.75">
      <c r="A116" s="8">
        <v>33010000</v>
      </c>
      <c r="B116" s="8" t="s">
        <v>120</v>
      </c>
      <c r="C116" s="8">
        <v>10000</v>
      </c>
      <c r="D116" s="8">
        <v>195686.11</v>
      </c>
      <c r="E116" s="13">
        <f t="shared" si="2"/>
        <v>1956.8610999999996</v>
      </c>
    </row>
    <row r="117" spans="1:5" ht="12.75">
      <c r="A117" s="8">
        <v>33010100</v>
      </c>
      <c r="B117" s="8" t="s">
        <v>121</v>
      </c>
      <c r="C117" s="8">
        <v>10000</v>
      </c>
      <c r="D117" s="8">
        <v>195686.11</v>
      </c>
      <c r="E117" s="13">
        <f t="shared" si="2"/>
        <v>1956.8610999999996</v>
      </c>
    </row>
    <row r="118" spans="1:5" ht="12.75">
      <c r="A118" s="8">
        <v>40000000</v>
      </c>
      <c r="B118" s="8" t="s">
        <v>56</v>
      </c>
      <c r="C118" s="8">
        <v>1293690</v>
      </c>
      <c r="D118" s="8">
        <v>1493690</v>
      </c>
      <c r="E118" s="13">
        <f t="shared" si="2"/>
        <v>115.45965416753627</v>
      </c>
    </row>
    <row r="119" spans="1:5" ht="12.75">
      <c r="A119" s="8">
        <v>41000000</v>
      </c>
      <c r="B119" s="8" t="s">
        <v>57</v>
      </c>
      <c r="C119" s="8">
        <v>1293690</v>
      </c>
      <c r="D119" s="8">
        <v>1493690</v>
      </c>
      <c r="E119" s="13">
        <f t="shared" si="2"/>
        <v>115.45965416753627</v>
      </c>
    </row>
    <row r="120" spans="1:5" ht="12.75">
      <c r="A120" s="8">
        <v>41030000</v>
      </c>
      <c r="B120" s="8" t="s">
        <v>60</v>
      </c>
      <c r="C120" s="8">
        <v>1293690</v>
      </c>
      <c r="D120" s="8">
        <v>1493690</v>
      </c>
      <c r="E120" s="13">
        <f t="shared" si="2"/>
        <v>115.45965416753627</v>
      </c>
    </row>
    <row r="121" spans="1:5" ht="12.75">
      <c r="A121" s="8">
        <v>41035000</v>
      </c>
      <c r="B121" s="8" t="s">
        <v>66</v>
      </c>
      <c r="C121" s="8">
        <v>1293690</v>
      </c>
      <c r="D121" s="8">
        <v>1493690</v>
      </c>
      <c r="E121" s="13">
        <f t="shared" si="2"/>
        <v>115.45965416753627</v>
      </c>
    </row>
    <row r="122" spans="1:5" ht="12.75">
      <c r="A122" s="8">
        <v>50000000</v>
      </c>
      <c r="B122" s="8" t="s">
        <v>105</v>
      </c>
      <c r="C122" s="8">
        <v>140267</v>
      </c>
      <c r="D122" s="8">
        <v>81283.61</v>
      </c>
      <c r="E122" s="13">
        <f t="shared" si="2"/>
        <v>57.94920401805129</v>
      </c>
    </row>
    <row r="123" spans="1:5" ht="12.75">
      <c r="A123" s="8">
        <v>50110000</v>
      </c>
      <c r="B123" s="8" t="s">
        <v>106</v>
      </c>
      <c r="C123" s="8">
        <v>140267</v>
      </c>
      <c r="D123" s="8">
        <v>81283.61</v>
      </c>
      <c r="E123" s="13">
        <f t="shared" si="2"/>
        <v>57.94920401805129</v>
      </c>
    </row>
    <row r="124" spans="1:5" ht="12.75">
      <c r="A124" s="9" t="s">
        <v>68</v>
      </c>
      <c r="B124" s="9"/>
      <c r="C124" s="9">
        <v>1648327.25</v>
      </c>
      <c r="D124" s="9">
        <v>39160840.239999995</v>
      </c>
      <c r="E124" s="14">
        <f t="shared" si="2"/>
        <v>2375.7928069198633</v>
      </c>
    </row>
    <row r="125" spans="1:5" ht="12.75">
      <c r="A125" s="9" t="s">
        <v>69</v>
      </c>
      <c r="B125" s="9"/>
      <c r="C125" s="9">
        <v>2942017.25</v>
      </c>
      <c r="D125" s="9">
        <v>40654530.239999995</v>
      </c>
      <c r="E125" s="14">
        <f t="shared" si="2"/>
        <v>1381.859003036097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96</v>
      </c>
    </row>
    <row r="2" spans="1:12" ht="18">
      <c r="A2" s="20" t="s">
        <v>324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321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160</v>
      </c>
      <c r="B6" s="11" t="s">
        <v>73</v>
      </c>
      <c r="C6" s="12">
        <v>25993628</v>
      </c>
      <c r="D6" s="12">
        <v>26242601</v>
      </c>
      <c r="E6" s="12">
        <v>6062192</v>
      </c>
      <c r="F6" s="12">
        <v>5233110.94</v>
      </c>
      <c r="G6" s="12">
        <v>0</v>
      </c>
      <c r="H6" s="12">
        <v>5193064.55</v>
      </c>
      <c r="I6" s="12">
        <v>40046.39</v>
      </c>
      <c r="J6" s="12">
        <v>78747.94</v>
      </c>
      <c r="K6" s="12">
        <f aca="true" t="shared" si="0" ref="K6:K69">E6-F6</f>
        <v>829081.0599999996</v>
      </c>
      <c r="L6" s="12">
        <f aca="true" t="shared" si="1" ref="L6:L69">D6-F6</f>
        <v>21009490.06</v>
      </c>
      <c r="M6" s="12">
        <f aca="true" t="shared" si="2" ref="M6:M69">IF(E6=0,0,(F6/E6)*100)</f>
        <v>86.32374131337312</v>
      </c>
      <c r="N6" s="12">
        <f aca="true" t="shared" si="3" ref="N6:N69">D6-H6</f>
        <v>21049536.45</v>
      </c>
      <c r="O6" s="12">
        <f aca="true" t="shared" si="4" ref="O6:O69">E6-H6</f>
        <v>869127.4500000002</v>
      </c>
      <c r="P6" s="12">
        <f aca="true" t="shared" si="5" ref="P6:P69">IF(E6=0,0,(H6/E6)*100)</f>
        <v>85.66314874223713</v>
      </c>
    </row>
    <row r="7" spans="1:16" ht="51">
      <c r="A7" s="4" t="s">
        <v>161</v>
      </c>
      <c r="B7" s="5" t="s">
        <v>310</v>
      </c>
      <c r="C7" s="6">
        <v>25993628</v>
      </c>
      <c r="D7" s="6">
        <v>26242601</v>
      </c>
      <c r="E7" s="6">
        <v>6062192</v>
      </c>
      <c r="F7" s="6">
        <v>5233110.94</v>
      </c>
      <c r="G7" s="6">
        <v>0</v>
      </c>
      <c r="H7" s="6">
        <v>5193064.55</v>
      </c>
      <c r="I7" s="6">
        <v>40046.39</v>
      </c>
      <c r="J7" s="6">
        <v>78747.94</v>
      </c>
      <c r="K7" s="6">
        <f t="shared" si="0"/>
        <v>829081.0599999996</v>
      </c>
      <c r="L7" s="6">
        <f t="shared" si="1"/>
        <v>21009490.06</v>
      </c>
      <c r="M7" s="6">
        <f t="shared" si="2"/>
        <v>86.32374131337312</v>
      </c>
      <c r="N7" s="6">
        <f t="shared" si="3"/>
        <v>21049536.45</v>
      </c>
      <c r="O7" s="6">
        <f t="shared" si="4"/>
        <v>869127.4500000002</v>
      </c>
      <c r="P7" s="6">
        <f t="shared" si="5"/>
        <v>85.66314874223713</v>
      </c>
    </row>
    <row r="8" spans="1:16" ht="12.75">
      <c r="A8" s="10" t="s">
        <v>162</v>
      </c>
      <c r="B8" s="11" t="s">
        <v>74</v>
      </c>
      <c r="C8" s="12">
        <v>178631026</v>
      </c>
      <c r="D8" s="12">
        <v>168092369</v>
      </c>
      <c r="E8" s="12">
        <v>43732413</v>
      </c>
      <c r="F8" s="12">
        <v>41333662.22999998</v>
      </c>
      <c r="G8" s="12">
        <v>0</v>
      </c>
      <c r="H8" s="12">
        <v>40727198.97999997</v>
      </c>
      <c r="I8" s="12">
        <v>606463.25</v>
      </c>
      <c r="J8" s="12">
        <v>1288282.3</v>
      </c>
      <c r="K8" s="12">
        <f t="shared" si="0"/>
        <v>2398750.770000018</v>
      </c>
      <c r="L8" s="12">
        <f t="shared" si="1"/>
        <v>126758706.77000001</v>
      </c>
      <c r="M8" s="12">
        <f t="shared" si="2"/>
        <v>94.51493616416725</v>
      </c>
      <c r="N8" s="12">
        <f t="shared" si="3"/>
        <v>127365170.02000004</v>
      </c>
      <c r="O8" s="12">
        <f t="shared" si="4"/>
        <v>3005214.020000033</v>
      </c>
      <c r="P8" s="12">
        <f t="shared" si="5"/>
        <v>93.12817698854158</v>
      </c>
    </row>
    <row r="9" spans="1:16" ht="12.75">
      <c r="A9" s="4" t="s">
        <v>163</v>
      </c>
      <c r="B9" s="5" t="s">
        <v>164</v>
      </c>
      <c r="C9" s="6">
        <v>23501094</v>
      </c>
      <c r="D9" s="6">
        <v>24036785</v>
      </c>
      <c r="E9" s="6">
        <v>6149825</v>
      </c>
      <c r="F9" s="6">
        <v>5487175.7700000005</v>
      </c>
      <c r="G9" s="6">
        <v>0</v>
      </c>
      <c r="H9" s="6">
        <v>5485893.95</v>
      </c>
      <c r="I9" s="6">
        <v>1281.82</v>
      </c>
      <c r="J9" s="6">
        <v>164619.92</v>
      </c>
      <c r="K9" s="6">
        <f t="shared" si="0"/>
        <v>662649.2299999995</v>
      </c>
      <c r="L9" s="6">
        <f t="shared" si="1"/>
        <v>18549609.23</v>
      </c>
      <c r="M9" s="6">
        <f t="shared" si="2"/>
        <v>89.22490916408191</v>
      </c>
      <c r="N9" s="6">
        <f t="shared" si="3"/>
        <v>18550891.05</v>
      </c>
      <c r="O9" s="6">
        <f t="shared" si="4"/>
        <v>663931.0499999998</v>
      </c>
      <c r="P9" s="6">
        <f t="shared" si="5"/>
        <v>89.20406596935685</v>
      </c>
    </row>
    <row r="10" spans="1:16" ht="51">
      <c r="A10" s="4" t="s">
        <v>165</v>
      </c>
      <c r="B10" s="5" t="s">
        <v>166</v>
      </c>
      <c r="C10" s="6">
        <v>143634851</v>
      </c>
      <c r="D10" s="6">
        <v>132560503</v>
      </c>
      <c r="E10" s="6">
        <v>35083944</v>
      </c>
      <c r="F10" s="6">
        <v>33612772.19</v>
      </c>
      <c r="G10" s="6">
        <v>0</v>
      </c>
      <c r="H10" s="6">
        <v>33010988.669999998</v>
      </c>
      <c r="I10" s="6">
        <v>601783.52</v>
      </c>
      <c r="J10" s="6">
        <v>1118499.69</v>
      </c>
      <c r="K10" s="6">
        <f t="shared" si="0"/>
        <v>1471171.8100000024</v>
      </c>
      <c r="L10" s="6">
        <f t="shared" si="1"/>
        <v>98947730.81</v>
      </c>
      <c r="M10" s="6">
        <f t="shared" si="2"/>
        <v>95.8067091601788</v>
      </c>
      <c r="N10" s="6">
        <f t="shared" si="3"/>
        <v>99549514.33</v>
      </c>
      <c r="O10" s="6">
        <f t="shared" si="4"/>
        <v>2072955.330000002</v>
      </c>
      <c r="P10" s="6">
        <f t="shared" si="5"/>
        <v>94.0914415722474</v>
      </c>
    </row>
    <row r="11" spans="1:16" ht="51">
      <c r="A11" s="4" t="s">
        <v>167</v>
      </c>
      <c r="B11" s="5" t="s">
        <v>168</v>
      </c>
      <c r="C11" s="6">
        <v>3600842</v>
      </c>
      <c r="D11" s="6">
        <v>3600842</v>
      </c>
      <c r="E11" s="6">
        <v>730283</v>
      </c>
      <c r="F11" s="6">
        <v>638325.95</v>
      </c>
      <c r="G11" s="6">
        <v>0</v>
      </c>
      <c r="H11" s="6">
        <v>638325.95</v>
      </c>
      <c r="I11" s="6">
        <v>0</v>
      </c>
      <c r="J11" s="6">
        <v>2194.61</v>
      </c>
      <c r="K11" s="6">
        <f t="shared" si="0"/>
        <v>91957.05000000005</v>
      </c>
      <c r="L11" s="6">
        <f t="shared" si="1"/>
        <v>2962516.05</v>
      </c>
      <c r="M11" s="6">
        <f t="shared" si="2"/>
        <v>87.40802538194097</v>
      </c>
      <c r="N11" s="6">
        <f t="shared" si="3"/>
        <v>2962516.05</v>
      </c>
      <c r="O11" s="6">
        <f t="shared" si="4"/>
        <v>91957.05000000005</v>
      </c>
      <c r="P11" s="6">
        <f t="shared" si="5"/>
        <v>87.40802538194097</v>
      </c>
    </row>
    <row r="12" spans="1:16" ht="25.5">
      <c r="A12" s="4" t="s">
        <v>169</v>
      </c>
      <c r="B12" s="5" t="s">
        <v>170</v>
      </c>
      <c r="C12" s="6">
        <v>2113788</v>
      </c>
      <c r="D12" s="6">
        <v>2113788</v>
      </c>
      <c r="E12" s="6">
        <v>444440</v>
      </c>
      <c r="F12" s="6">
        <v>420590.74</v>
      </c>
      <c r="G12" s="6">
        <v>0</v>
      </c>
      <c r="H12" s="6">
        <v>420589.91</v>
      </c>
      <c r="I12" s="6">
        <v>0.83</v>
      </c>
      <c r="J12" s="6">
        <v>0</v>
      </c>
      <c r="K12" s="6">
        <f t="shared" si="0"/>
        <v>23849.26000000001</v>
      </c>
      <c r="L12" s="6">
        <f t="shared" si="1"/>
        <v>1693197.26</v>
      </c>
      <c r="M12" s="6">
        <f t="shared" si="2"/>
        <v>94.63386283862837</v>
      </c>
      <c r="N12" s="6">
        <f t="shared" si="3"/>
        <v>1693198.09</v>
      </c>
      <c r="O12" s="6">
        <f t="shared" si="4"/>
        <v>23850.090000000026</v>
      </c>
      <c r="P12" s="6">
        <f t="shared" si="5"/>
        <v>94.63367608676087</v>
      </c>
    </row>
    <row r="13" spans="1:16" ht="25.5">
      <c r="A13" s="4" t="s">
        <v>171</v>
      </c>
      <c r="B13" s="5" t="s">
        <v>172</v>
      </c>
      <c r="C13" s="6">
        <v>59730</v>
      </c>
      <c r="D13" s="6">
        <v>59730</v>
      </c>
      <c r="E13" s="6">
        <v>12305</v>
      </c>
      <c r="F13" s="6">
        <v>11250</v>
      </c>
      <c r="G13" s="6">
        <v>0</v>
      </c>
      <c r="H13" s="6">
        <v>11250</v>
      </c>
      <c r="I13" s="6">
        <v>0</v>
      </c>
      <c r="J13" s="6">
        <v>0</v>
      </c>
      <c r="K13" s="6">
        <f t="shared" si="0"/>
        <v>1055</v>
      </c>
      <c r="L13" s="6">
        <f t="shared" si="1"/>
        <v>48480</v>
      </c>
      <c r="M13" s="6">
        <f t="shared" si="2"/>
        <v>91.4262494920764</v>
      </c>
      <c r="N13" s="6">
        <f t="shared" si="3"/>
        <v>48480</v>
      </c>
      <c r="O13" s="6">
        <f t="shared" si="4"/>
        <v>1055</v>
      </c>
      <c r="P13" s="6">
        <f t="shared" si="5"/>
        <v>91.4262494920764</v>
      </c>
    </row>
    <row r="14" spans="1:16" ht="25.5">
      <c r="A14" s="4" t="s">
        <v>173</v>
      </c>
      <c r="B14" s="5" t="s">
        <v>174</v>
      </c>
      <c r="C14" s="6">
        <v>1228848</v>
      </c>
      <c r="D14" s="6">
        <v>1228848</v>
      </c>
      <c r="E14" s="6">
        <v>273623</v>
      </c>
      <c r="F14" s="6">
        <v>265227.81</v>
      </c>
      <c r="G14" s="6">
        <v>0</v>
      </c>
      <c r="H14" s="6">
        <v>264798.81</v>
      </c>
      <c r="I14" s="6">
        <v>429</v>
      </c>
      <c r="J14" s="6">
        <v>0</v>
      </c>
      <c r="K14" s="6">
        <f t="shared" si="0"/>
        <v>8395.190000000002</v>
      </c>
      <c r="L14" s="6">
        <f t="shared" si="1"/>
        <v>963620.19</v>
      </c>
      <c r="M14" s="6">
        <f t="shared" si="2"/>
        <v>96.93184052510205</v>
      </c>
      <c r="N14" s="6">
        <f t="shared" si="3"/>
        <v>964049.19</v>
      </c>
      <c r="O14" s="6">
        <f t="shared" si="4"/>
        <v>8824.190000000002</v>
      </c>
      <c r="P14" s="6">
        <f t="shared" si="5"/>
        <v>96.77505545951912</v>
      </c>
    </row>
    <row r="15" spans="1:16" ht="12.75">
      <c r="A15" s="4" t="s">
        <v>175</v>
      </c>
      <c r="B15" s="5" t="s">
        <v>176</v>
      </c>
      <c r="C15" s="6">
        <v>1766586</v>
      </c>
      <c r="D15" s="6">
        <v>1766586</v>
      </c>
      <c r="E15" s="6">
        <v>363917</v>
      </c>
      <c r="F15" s="6">
        <v>342762.52</v>
      </c>
      <c r="G15" s="6">
        <v>0</v>
      </c>
      <c r="H15" s="6">
        <v>342762.52</v>
      </c>
      <c r="I15" s="6">
        <v>0</v>
      </c>
      <c r="J15" s="6">
        <v>0</v>
      </c>
      <c r="K15" s="6">
        <f t="shared" si="0"/>
        <v>21154.47999999998</v>
      </c>
      <c r="L15" s="6">
        <f t="shared" si="1"/>
        <v>1423823.48</v>
      </c>
      <c r="M15" s="6">
        <f t="shared" si="2"/>
        <v>94.18700417952446</v>
      </c>
      <c r="N15" s="6">
        <f t="shared" si="3"/>
        <v>1423823.48</v>
      </c>
      <c r="O15" s="6">
        <f t="shared" si="4"/>
        <v>21154.47999999998</v>
      </c>
      <c r="P15" s="6">
        <f t="shared" si="5"/>
        <v>94.18700417952446</v>
      </c>
    </row>
    <row r="16" spans="1:16" ht="25.5">
      <c r="A16" s="4" t="s">
        <v>177</v>
      </c>
      <c r="B16" s="5" t="s">
        <v>178</v>
      </c>
      <c r="C16" s="6">
        <v>714417</v>
      </c>
      <c r="D16" s="6">
        <v>714417</v>
      </c>
      <c r="E16" s="6">
        <v>191170</v>
      </c>
      <c r="F16" s="6">
        <v>182723.89</v>
      </c>
      <c r="G16" s="6">
        <v>0</v>
      </c>
      <c r="H16" s="6">
        <v>182723.89</v>
      </c>
      <c r="I16" s="6">
        <v>0</v>
      </c>
      <c r="J16" s="6">
        <v>0</v>
      </c>
      <c r="K16" s="6">
        <f t="shared" si="0"/>
        <v>8446.109999999986</v>
      </c>
      <c r="L16" s="6">
        <f t="shared" si="1"/>
        <v>531693.11</v>
      </c>
      <c r="M16" s="6">
        <f t="shared" si="2"/>
        <v>95.58188523303866</v>
      </c>
      <c r="N16" s="6">
        <f t="shared" si="3"/>
        <v>531693.11</v>
      </c>
      <c r="O16" s="6">
        <f t="shared" si="4"/>
        <v>8446.109999999986</v>
      </c>
      <c r="P16" s="6">
        <f t="shared" si="5"/>
        <v>95.58188523303866</v>
      </c>
    </row>
    <row r="17" spans="1:16" ht="12.75">
      <c r="A17" s="4" t="s">
        <v>179</v>
      </c>
      <c r="B17" s="5" t="s">
        <v>180</v>
      </c>
      <c r="C17" s="6">
        <v>918357</v>
      </c>
      <c r="D17" s="6">
        <v>918357</v>
      </c>
      <c r="E17" s="6">
        <v>197581</v>
      </c>
      <c r="F17" s="6">
        <v>185762.84</v>
      </c>
      <c r="G17" s="6">
        <v>0</v>
      </c>
      <c r="H17" s="6">
        <v>185762.84</v>
      </c>
      <c r="I17" s="6">
        <v>0</v>
      </c>
      <c r="J17" s="6">
        <v>0</v>
      </c>
      <c r="K17" s="6">
        <f t="shared" si="0"/>
        <v>11818.160000000003</v>
      </c>
      <c r="L17" s="6">
        <f t="shared" si="1"/>
        <v>732594.16</v>
      </c>
      <c r="M17" s="6">
        <f t="shared" si="2"/>
        <v>94.01857466051896</v>
      </c>
      <c r="N17" s="6">
        <f t="shared" si="3"/>
        <v>732594.16</v>
      </c>
      <c r="O17" s="6">
        <f t="shared" si="4"/>
        <v>11818.160000000003</v>
      </c>
      <c r="P17" s="6">
        <f t="shared" si="5"/>
        <v>94.01857466051896</v>
      </c>
    </row>
    <row r="18" spans="1:16" ht="12.75">
      <c r="A18" s="4" t="s">
        <v>181</v>
      </c>
      <c r="B18" s="5" t="s">
        <v>75</v>
      </c>
      <c r="C18" s="6">
        <v>1072573</v>
      </c>
      <c r="D18" s="6">
        <v>1072573</v>
      </c>
      <c r="E18" s="6">
        <v>285325</v>
      </c>
      <c r="F18" s="6">
        <v>187070.52</v>
      </c>
      <c r="G18" s="6">
        <v>0</v>
      </c>
      <c r="H18" s="6">
        <v>184102.44</v>
      </c>
      <c r="I18" s="6">
        <v>2968.08</v>
      </c>
      <c r="J18" s="6">
        <v>2968.08</v>
      </c>
      <c r="K18" s="6">
        <f t="shared" si="0"/>
        <v>98254.48000000001</v>
      </c>
      <c r="L18" s="6">
        <f t="shared" si="1"/>
        <v>885502.48</v>
      </c>
      <c r="M18" s="6">
        <f t="shared" si="2"/>
        <v>65.56401296766843</v>
      </c>
      <c r="N18" s="6">
        <f t="shared" si="3"/>
        <v>888470.56</v>
      </c>
      <c r="O18" s="6">
        <f t="shared" si="4"/>
        <v>101222.56</v>
      </c>
      <c r="P18" s="6">
        <f t="shared" si="5"/>
        <v>64.52376763340051</v>
      </c>
    </row>
    <row r="19" spans="1:16" ht="25.5">
      <c r="A19" s="4" t="s">
        <v>182</v>
      </c>
      <c r="B19" s="5" t="s">
        <v>183</v>
      </c>
      <c r="C19" s="6">
        <v>19940</v>
      </c>
      <c r="D19" s="6">
        <v>19940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>
        <f t="shared" si="1"/>
        <v>19940</v>
      </c>
      <c r="M19" s="6">
        <f t="shared" si="2"/>
        <v>0</v>
      </c>
      <c r="N19" s="6">
        <f t="shared" si="3"/>
        <v>19940</v>
      </c>
      <c r="O19" s="6">
        <f t="shared" si="4"/>
        <v>0</v>
      </c>
      <c r="P19" s="6">
        <f t="shared" si="5"/>
        <v>0</v>
      </c>
    </row>
    <row r="20" spans="1:16" ht="12.75">
      <c r="A20" s="10" t="s">
        <v>184</v>
      </c>
      <c r="B20" s="11" t="s">
        <v>76</v>
      </c>
      <c r="C20" s="12">
        <v>68400691</v>
      </c>
      <c r="D20" s="12">
        <v>67643465</v>
      </c>
      <c r="E20" s="12">
        <v>17855172</v>
      </c>
      <c r="F20" s="12">
        <v>16198510.06</v>
      </c>
      <c r="G20" s="12">
        <v>0</v>
      </c>
      <c r="H20" s="12">
        <v>15680136.009999998</v>
      </c>
      <c r="I20" s="12">
        <v>518374.05</v>
      </c>
      <c r="J20" s="12">
        <v>0</v>
      </c>
      <c r="K20" s="12">
        <f t="shared" si="0"/>
        <v>1656661.9399999995</v>
      </c>
      <c r="L20" s="12">
        <f t="shared" si="1"/>
        <v>51444954.94</v>
      </c>
      <c r="M20" s="12">
        <f t="shared" si="2"/>
        <v>90.7216691051758</v>
      </c>
      <c r="N20" s="12">
        <f t="shared" si="3"/>
        <v>51963328.99</v>
      </c>
      <c r="O20" s="12">
        <f t="shared" si="4"/>
        <v>2175035.990000002</v>
      </c>
      <c r="P20" s="12">
        <f t="shared" si="5"/>
        <v>87.81845400313141</v>
      </c>
    </row>
    <row r="21" spans="1:16" ht="25.5">
      <c r="A21" s="4" t="s">
        <v>185</v>
      </c>
      <c r="B21" s="5" t="s">
        <v>186</v>
      </c>
      <c r="C21" s="6">
        <v>42210835</v>
      </c>
      <c r="D21" s="6">
        <v>41343875</v>
      </c>
      <c r="E21" s="6">
        <v>11491405</v>
      </c>
      <c r="F21" s="6">
        <v>9946776.1</v>
      </c>
      <c r="G21" s="6">
        <v>0</v>
      </c>
      <c r="H21" s="6">
        <v>9914357.49</v>
      </c>
      <c r="I21" s="6">
        <v>32418.61</v>
      </c>
      <c r="J21" s="6">
        <v>0</v>
      </c>
      <c r="K21" s="6">
        <f t="shared" si="0"/>
        <v>1544628.9000000004</v>
      </c>
      <c r="L21" s="6">
        <f t="shared" si="1"/>
        <v>31397098.9</v>
      </c>
      <c r="M21" s="6">
        <f t="shared" si="2"/>
        <v>86.55839821153288</v>
      </c>
      <c r="N21" s="6">
        <f t="shared" si="3"/>
        <v>31429517.509999998</v>
      </c>
      <c r="O21" s="6">
        <f t="shared" si="4"/>
        <v>1577047.5099999998</v>
      </c>
      <c r="P21" s="6">
        <f t="shared" si="5"/>
        <v>86.27628640710165</v>
      </c>
    </row>
    <row r="22" spans="1:16" ht="12.75">
      <c r="A22" s="4" t="s">
        <v>187</v>
      </c>
      <c r="B22" s="5" t="s">
        <v>188</v>
      </c>
      <c r="C22" s="6">
        <v>25501996</v>
      </c>
      <c r="D22" s="6">
        <v>25611730</v>
      </c>
      <c r="E22" s="6">
        <v>6200250</v>
      </c>
      <c r="F22" s="6">
        <v>6110447.21</v>
      </c>
      <c r="G22" s="6">
        <v>0</v>
      </c>
      <c r="H22" s="6">
        <v>5624491.7700000005</v>
      </c>
      <c r="I22" s="6">
        <v>485955.44</v>
      </c>
      <c r="J22" s="6">
        <v>0</v>
      </c>
      <c r="K22" s="6">
        <f t="shared" si="0"/>
        <v>89802.79000000004</v>
      </c>
      <c r="L22" s="6">
        <f t="shared" si="1"/>
        <v>19501282.79</v>
      </c>
      <c r="M22" s="6">
        <f t="shared" si="2"/>
        <v>98.55162630539091</v>
      </c>
      <c r="N22" s="6">
        <f t="shared" si="3"/>
        <v>19987238.23</v>
      </c>
      <c r="O22" s="6">
        <f t="shared" si="4"/>
        <v>575758.2299999995</v>
      </c>
      <c r="P22" s="6">
        <f t="shared" si="5"/>
        <v>90.71395137292852</v>
      </c>
    </row>
    <row r="23" spans="1:16" ht="12.75">
      <c r="A23" s="4" t="s">
        <v>189</v>
      </c>
      <c r="B23" s="5" t="s">
        <v>190</v>
      </c>
      <c r="C23" s="6">
        <v>687860</v>
      </c>
      <c r="D23" s="6">
        <v>687860</v>
      </c>
      <c r="E23" s="6">
        <v>163517</v>
      </c>
      <c r="F23" s="6">
        <v>141286.75</v>
      </c>
      <c r="G23" s="6">
        <v>0</v>
      </c>
      <c r="H23" s="6">
        <v>141286.75</v>
      </c>
      <c r="I23" s="6">
        <v>0</v>
      </c>
      <c r="J23" s="6">
        <v>0</v>
      </c>
      <c r="K23" s="6">
        <f t="shared" si="0"/>
        <v>22230.25</v>
      </c>
      <c r="L23" s="6">
        <f t="shared" si="1"/>
        <v>546573.25</v>
      </c>
      <c r="M23" s="6">
        <f t="shared" si="2"/>
        <v>86.40493037421186</v>
      </c>
      <c r="N23" s="6">
        <f t="shared" si="3"/>
        <v>546573.25</v>
      </c>
      <c r="O23" s="6">
        <f t="shared" si="4"/>
        <v>22230.25</v>
      </c>
      <c r="P23" s="6">
        <f t="shared" si="5"/>
        <v>86.40493037421186</v>
      </c>
    </row>
    <row r="24" spans="1:16" ht="12.75">
      <c r="A24" s="10" t="s">
        <v>191</v>
      </c>
      <c r="B24" s="11" t="s">
        <v>77</v>
      </c>
      <c r="C24" s="12">
        <v>271303018</v>
      </c>
      <c r="D24" s="12">
        <v>271501866</v>
      </c>
      <c r="E24" s="12">
        <v>70694797</v>
      </c>
      <c r="F24" s="12">
        <v>65869420.019999996</v>
      </c>
      <c r="G24" s="12">
        <v>0</v>
      </c>
      <c r="H24" s="12">
        <v>65869286.91999999</v>
      </c>
      <c r="I24" s="12">
        <v>133.1</v>
      </c>
      <c r="J24" s="12">
        <v>174435409.07000002</v>
      </c>
      <c r="K24" s="12">
        <f t="shared" si="0"/>
        <v>4825376.980000004</v>
      </c>
      <c r="L24" s="12">
        <f t="shared" si="1"/>
        <v>205632445.98000002</v>
      </c>
      <c r="M24" s="12">
        <f t="shared" si="2"/>
        <v>93.17435343933444</v>
      </c>
      <c r="N24" s="12">
        <f t="shared" si="3"/>
        <v>205632579.08</v>
      </c>
      <c r="O24" s="12">
        <f t="shared" si="4"/>
        <v>4825510.080000013</v>
      </c>
      <c r="P24" s="12">
        <f t="shared" si="5"/>
        <v>93.17416516522424</v>
      </c>
    </row>
    <row r="25" spans="1:16" ht="76.5">
      <c r="A25" s="4" t="s">
        <v>192</v>
      </c>
      <c r="B25" s="5" t="s">
        <v>193</v>
      </c>
      <c r="C25" s="6">
        <v>15134000</v>
      </c>
      <c r="D25" s="6">
        <v>15134000</v>
      </c>
      <c r="E25" s="6">
        <v>2942920</v>
      </c>
      <c r="F25" s="6">
        <v>2043068</v>
      </c>
      <c r="G25" s="6">
        <v>0</v>
      </c>
      <c r="H25" s="6">
        <v>2043068</v>
      </c>
      <c r="I25" s="6">
        <v>0</v>
      </c>
      <c r="J25" s="6">
        <v>2422533.37</v>
      </c>
      <c r="K25" s="6">
        <f t="shared" si="0"/>
        <v>899852</v>
      </c>
      <c r="L25" s="6">
        <f t="shared" si="1"/>
        <v>13090932</v>
      </c>
      <c r="M25" s="6">
        <f t="shared" si="2"/>
        <v>69.42315795196608</v>
      </c>
      <c r="N25" s="6">
        <f t="shared" si="3"/>
        <v>13090932</v>
      </c>
      <c r="O25" s="6">
        <f t="shared" si="4"/>
        <v>899852</v>
      </c>
      <c r="P25" s="6">
        <f t="shared" si="5"/>
        <v>69.42315795196608</v>
      </c>
    </row>
    <row r="26" spans="1:16" ht="63.75">
      <c r="A26" s="4" t="s">
        <v>194</v>
      </c>
      <c r="B26" s="5" t="s">
        <v>195</v>
      </c>
      <c r="C26" s="6">
        <v>1375000</v>
      </c>
      <c r="D26" s="6">
        <v>1375000</v>
      </c>
      <c r="E26" s="6">
        <v>369987</v>
      </c>
      <c r="F26" s="6">
        <v>218238</v>
      </c>
      <c r="G26" s="6">
        <v>0</v>
      </c>
      <c r="H26" s="6">
        <v>218238</v>
      </c>
      <c r="I26" s="6">
        <v>0</v>
      </c>
      <c r="J26" s="6">
        <v>247721.15</v>
      </c>
      <c r="K26" s="6">
        <f t="shared" si="0"/>
        <v>151749</v>
      </c>
      <c r="L26" s="6">
        <f t="shared" si="1"/>
        <v>1156762</v>
      </c>
      <c r="M26" s="6">
        <f t="shared" si="2"/>
        <v>58.98531570028136</v>
      </c>
      <c r="N26" s="6">
        <f t="shared" si="3"/>
        <v>1156762</v>
      </c>
      <c r="O26" s="6">
        <f t="shared" si="4"/>
        <v>151749</v>
      </c>
      <c r="P26" s="6">
        <f t="shared" si="5"/>
        <v>58.98531570028136</v>
      </c>
    </row>
    <row r="27" spans="1:16" ht="63.75">
      <c r="A27" s="4" t="s">
        <v>196</v>
      </c>
      <c r="B27" s="5" t="s">
        <v>197</v>
      </c>
      <c r="C27" s="6">
        <v>800000</v>
      </c>
      <c r="D27" s="6">
        <v>800000</v>
      </c>
      <c r="E27" s="6">
        <v>156587</v>
      </c>
      <c r="F27" s="6">
        <v>129257</v>
      </c>
      <c r="G27" s="6">
        <v>0</v>
      </c>
      <c r="H27" s="6">
        <v>129257</v>
      </c>
      <c r="I27" s="6">
        <v>0</v>
      </c>
      <c r="J27" s="6">
        <v>124318.74</v>
      </c>
      <c r="K27" s="6">
        <f t="shared" si="0"/>
        <v>27330</v>
      </c>
      <c r="L27" s="6">
        <f t="shared" si="1"/>
        <v>670743</v>
      </c>
      <c r="M27" s="6">
        <f t="shared" si="2"/>
        <v>82.54644382994756</v>
      </c>
      <c r="N27" s="6">
        <f t="shared" si="3"/>
        <v>670743</v>
      </c>
      <c r="O27" s="6">
        <f t="shared" si="4"/>
        <v>27330</v>
      </c>
      <c r="P27" s="6">
        <f t="shared" si="5"/>
        <v>82.54644382994756</v>
      </c>
    </row>
    <row r="28" spans="1:16" ht="76.5">
      <c r="A28" s="4" t="s">
        <v>198</v>
      </c>
      <c r="B28" s="5" t="s">
        <v>199</v>
      </c>
      <c r="C28" s="6">
        <v>3000000</v>
      </c>
      <c r="D28" s="6">
        <v>3000000</v>
      </c>
      <c r="E28" s="6">
        <v>629138</v>
      </c>
      <c r="F28" s="6">
        <v>293726</v>
      </c>
      <c r="G28" s="6">
        <v>0</v>
      </c>
      <c r="H28" s="6">
        <v>293726</v>
      </c>
      <c r="I28" s="6">
        <v>0</v>
      </c>
      <c r="J28" s="6">
        <v>472024.11</v>
      </c>
      <c r="K28" s="6">
        <f t="shared" si="0"/>
        <v>335412</v>
      </c>
      <c r="L28" s="6">
        <f t="shared" si="1"/>
        <v>2706274</v>
      </c>
      <c r="M28" s="6">
        <f t="shared" si="2"/>
        <v>46.68705435055584</v>
      </c>
      <c r="N28" s="6">
        <f t="shared" si="3"/>
        <v>2706274</v>
      </c>
      <c r="O28" s="6">
        <f t="shared" si="4"/>
        <v>335412</v>
      </c>
      <c r="P28" s="6">
        <f t="shared" si="5"/>
        <v>46.68705435055584</v>
      </c>
    </row>
    <row r="29" spans="1:16" ht="25.5">
      <c r="A29" s="4" t="s">
        <v>200</v>
      </c>
      <c r="B29" s="5" t="s">
        <v>201</v>
      </c>
      <c r="C29" s="6">
        <v>2000000</v>
      </c>
      <c r="D29" s="6">
        <v>2000000</v>
      </c>
      <c r="E29" s="6">
        <v>252996</v>
      </c>
      <c r="F29" s="6">
        <v>240476</v>
      </c>
      <c r="G29" s="6">
        <v>0</v>
      </c>
      <c r="H29" s="6">
        <v>240476</v>
      </c>
      <c r="I29" s="6">
        <v>0</v>
      </c>
      <c r="J29" s="6">
        <v>369421.15</v>
      </c>
      <c r="K29" s="6">
        <f t="shared" si="0"/>
        <v>12520</v>
      </c>
      <c r="L29" s="6">
        <f t="shared" si="1"/>
        <v>1759524</v>
      </c>
      <c r="M29" s="6">
        <f t="shared" si="2"/>
        <v>95.05130515897484</v>
      </c>
      <c r="N29" s="6">
        <f t="shared" si="3"/>
        <v>1759524</v>
      </c>
      <c r="O29" s="6">
        <f t="shared" si="4"/>
        <v>12520</v>
      </c>
      <c r="P29" s="6">
        <f t="shared" si="5"/>
        <v>95.05130515897484</v>
      </c>
    </row>
    <row r="30" spans="1:16" ht="25.5">
      <c r="A30" s="4" t="s">
        <v>202</v>
      </c>
      <c r="B30" s="5" t="s">
        <v>203</v>
      </c>
      <c r="C30" s="6">
        <v>121979300</v>
      </c>
      <c r="D30" s="6">
        <v>121979300</v>
      </c>
      <c r="E30" s="6">
        <v>35123768</v>
      </c>
      <c r="F30" s="6">
        <v>34063761</v>
      </c>
      <c r="G30" s="6">
        <v>0</v>
      </c>
      <c r="H30" s="6">
        <v>34063761</v>
      </c>
      <c r="I30" s="6">
        <v>0</v>
      </c>
      <c r="J30" s="6">
        <v>169299559.21</v>
      </c>
      <c r="K30" s="6">
        <f t="shared" si="0"/>
        <v>1060007</v>
      </c>
      <c r="L30" s="6">
        <f t="shared" si="1"/>
        <v>87915539</v>
      </c>
      <c r="M30" s="6">
        <f t="shared" si="2"/>
        <v>96.9820806241517</v>
      </c>
      <c r="N30" s="6">
        <f t="shared" si="3"/>
        <v>87915539</v>
      </c>
      <c r="O30" s="6">
        <f t="shared" si="4"/>
        <v>1060007</v>
      </c>
      <c r="P30" s="6">
        <f t="shared" si="5"/>
        <v>96.9820806241517</v>
      </c>
    </row>
    <row r="31" spans="1:16" ht="63.75">
      <c r="A31" s="4" t="s">
        <v>204</v>
      </c>
      <c r="B31" s="5" t="s">
        <v>205</v>
      </c>
      <c r="C31" s="6">
        <v>459155</v>
      </c>
      <c r="D31" s="6">
        <v>459155</v>
      </c>
      <c r="E31" s="6">
        <v>91478</v>
      </c>
      <c r="F31" s="6">
        <v>1500</v>
      </c>
      <c r="G31" s="6">
        <v>0</v>
      </c>
      <c r="H31" s="6">
        <v>1500</v>
      </c>
      <c r="I31" s="6">
        <v>0</v>
      </c>
      <c r="J31" s="6">
        <v>0</v>
      </c>
      <c r="K31" s="6">
        <f t="shared" si="0"/>
        <v>89978</v>
      </c>
      <c r="L31" s="6">
        <f t="shared" si="1"/>
        <v>457655</v>
      </c>
      <c r="M31" s="6">
        <f t="shared" si="2"/>
        <v>1.6397385163645903</v>
      </c>
      <c r="N31" s="6">
        <f t="shared" si="3"/>
        <v>457655</v>
      </c>
      <c r="O31" s="6">
        <f t="shared" si="4"/>
        <v>89978</v>
      </c>
      <c r="P31" s="6">
        <f t="shared" si="5"/>
        <v>1.6397385163645903</v>
      </c>
    </row>
    <row r="32" spans="1:16" ht="63.75">
      <c r="A32" s="4" t="s">
        <v>206</v>
      </c>
      <c r="B32" s="5" t="s">
        <v>207</v>
      </c>
      <c r="C32" s="6">
        <v>27025</v>
      </c>
      <c r="D32" s="6">
        <v>27025</v>
      </c>
      <c r="E32" s="6">
        <v>6019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6019</v>
      </c>
      <c r="L32" s="6">
        <f t="shared" si="1"/>
        <v>27025</v>
      </c>
      <c r="M32" s="6">
        <f t="shared" si="2"/>
        <v>0</v>
      </c>
      <c r="N32" s="6">
        <f t="shared" si="3"/>
        <v>27025</v>
      </c>
      <c r="O32" s="6">
        <f t="shared" si="4"/>
        <v>6019</v>
      </c>
      <c r="P32" s="6">
        <f t="shared" si="5"/>
        <v>0</v>
      </c>
    </row>
    <row r="33" spans="1:16" ht="63.75">
      <c r="A33" s="4" t="s">
        <v>208</v>
      </c>
      <c r="B33" s="5" t="s">
        <v>209</v>
      </c>
      <c r="C33" s="6">
        <v>33000</v>
      </c>
      <c r="D33" s="6">
        <v>33000</v>
      </c>
      <c r="E33" s="6">
        <v>8020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8020</v>
      </c>
      <c r="L33" s="6">
        <f t="shared" si="1"/>
        <v>33000</v>
      </c>
      <c r="M33" s="6">
        <f t="shared" si="2"/>
        <v>0</v>
      </c>
      <c r="N33" s="6">
        <f t="shared" si="3"/>
        <v>33000</v>
      </c>
      <c r="O33" s="6">
        <f t="shared" si="4"/>
        <v>8020</v>
      </c>
      <c r="P33" s="6">
        <f t="shared" si="5"/>
        <v>0</v>
      </c>
    </row>
    <row r="34" spans="1:16" ht="76.5">
      <c r="A34" s="4" t="s">
        <v>210</v>
      </c>
      <c r="B34" s="5" t="s">
        <v>199</v>
      </c>
      <c r="C34" s="6">
        <v>21620</v>
      </c>
      <c r="D34" s="6">
        <v>21620</v>
      </c>
      <c r="E34" s="6">
        <v>5573</v>
      </c>
      <c r="F34" s="6">
        <v>2000</v>
      </c>
      <c r="G34" s="6">
        <v>0</v>
      </c>
      <c r="H34" s="6">
        <v>2000</v>
      </c>
      <c r="I34" s="6">
        <v>0</v>
      </c>
      <c r="J34" s="6">
        <v>0</v>
      </c>
      <c r="K34" s="6">
        <f t="shared" si="0"/>
        <v>3573</v>
      </c>
      <c r="L34" s="6">
        <f t="shared" si="1"/>
        <v>19620</v>
      </c>
      <c r="M34" s="6">
        <f t="shared" si="2"/>
        <v>35.88731383455948</v>
      </c>
      <c r="N34" s="6">
        <f t="shared" si="3"/>
        <v>19620</v>
      </c>
      <c r="O34" s="6">
        <f t="shared" si="4"/>
        <v>3573</v>
      </c>
      <c r="P34" s="6">
        <f t="shared" si="5"/>
        <v>35.88731383455948</v>
      </c>
    </row>
    <row r="35" spans="1:16" ht="25.5">
      <c r="A35" s="4" t="s">
        <v>211</v>
      </c>
      <c r="B35" s="5" t="s">
        <v>212</v>
      </c>
      <c r="C35" s="6">
        <v>75670</v>
      </c>
      <c r="D35" s="6">
        <v>75670</v>
      </c>
      <c r="E35" s="6">
        <v>17170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17170</v>
      </c>
      <c r="L35" s="6">
        <f t="shared" si="1"/>
        <v>75670</v>
      </c>
      <c r="M35" s="6">
        <f t="shared" si="2"/>
        <v>0</v>
      </c>
      <c r="N35" s="6">
        <f t="shared" si="3"/>
        <v>75670</v>
      </c>
      <c r="O35" s="6">
        <f t="shared" si="4"/>
        <v>17170</v>
      </c>
      <c r="P35" s="6">
        <f t="shared" si="5"/>
        <v>0</v>
      </c>
    </row>
    <row r="36" spans="1:16" ht="38.25">
      <c r="A36" s="4" t="s">
        <v>213</v>
      </c>
      <c r="B36" s="5" t="s">
        <v>214</v>
      </c>
      <c r="C36" s="6">
        <v>5539030</v>
      </c>
      <c r="D36" s="6">
        <v>5539030</v>
      </c>
      <c r="E36" s="6">
        <v>1410740</v>
      </c>
      <c r="F36" s="6">
        <v>152485</v>
      </c>
      <c r="G36" s="6">
        <v>0</v>
      </c>
      <c r="H36" s="6">
        <v>152485</v>
      </c>
      <c r="I36" s="6">
        <v>0</v>
      </c>
      <c r="J36" s="6">
        <v>1498056.79</v>
      </c>
      <c r="K36" s="6">
        <f t="shared" si="0"/>
        <v>1258255</v>
      </c>
      <c r="L36" s="6">
        <f t="shared" si="1"/>
        <v>5386545</v>
      </c>
      <c r="M36" s="6">
        <f t="shared" si="2"/>
        <v>10.808866268766746</v>
      </c>
      <c r="N36" s="6">
        <f t="shared" si="3"/>
        <v>5386545</v>
      </c>
      <c r="O36" s="6">
        <f t="shared" si="4"/>
        <v>1258255</v>
      </c>
      <c r="P36" s="6">
        <f t="shared" si="5"/>
        <v>10.808866268766746</v>
      </c>
    </row>
    <row r="37" spans="1:16" ht="38.25">
      <c r="A37" s="4" t="s">
        <v>319</v>
      </c>
      <c r="B37" s="5" t="s">
        <v>320</v>
      </c>
      <c r="C37" s="6">
        <v>0</v>
      </c>
      <c r="D37" s="6">
        <v>130070</v>
      </c>
      <c r="E37" s="6">
        <v>130070</v>
      </c>
      <c r="F37" s="6">
        <v>130069.91</v>
      </c>
      <c r="G37" s="6">
        <v>0</v>
      </c>
      <c r="H37" s="6">
        <v>130069.91</v>
      </c>
      <c r="I37" s="6">
        <v>0</v>
      </c>
      <c r="J37" s="6">
        <v>0</v>
      </c>
      <c r="K37" s="6">
        <f t="shared" si="0"/>
        <v>0.08999999999650754</v>
      </c>
      <c r="L37" s="6">
        <f t="shared" si="1"/>
        <v>0.08999999999650754</v>
      </c>
      <c r="M37" s="6">
        <f t="shared" si="2"/>
        <v>99.9999308064888</v>
      </c>
      <c r="N37" s="6">
        <f t="shared" si="3"/>
        <v>0.08999999999650754</v>
      </c>
      <c r="O37" s="6">
        <f t="shared" si="4"/>
        <v>0.08999999999650754</v>
      </c>
      <c r="P37" s="6">
        <f t="shared" si="5"/>
        <v>99.9999308064888</v>
      </c>
    </row>
    <row r="38" spans="1:16" ht="12.75">
      <c r="A38" s="4" t="s">
        <v>215</v>
      </c>
      <c r="B38" s="5" t="s">
        <v>216</v>
      </c>
      <c r="C38" s="6">
        <v>817935</v>
      </c>
      <c r="D38" s="6">
        <v>817935</v>
      </c>
      <c r="E38" s="6">
        <v>198141</v>
      </c>
      <c r="F38" s="6">
        <v>193260.21</v>
      </c>
      <c r="G38" s="6">
        <v>0</v>
      </c>
      <c r="H38" s="6">
        <v>193260.21</v>
      </c>
      <c r="I38" s="6">
        <v>0</v>
      </c>
      <c r="J38" s="6">
        <v>0</v>
      </c>
      <c r="K38" s="6">
        <f t="shared" si="0"/>
        <v>4880.790000000008</v>
      </c>
      <c r="L38" s="6">
        <f t="shared" si="1"/>
        <v>624674.79</v>
      </c>
      <c r="M38" s="6">
        <f t="shared" si="2"/>
        <v>97.53670870743562</v>
      </c>
      <c r="N38" s="6">
        <f t="shared" si="3"/>
        <v>624674.79</v>
      </c>
      <c r="O38" s="6">
        <f t="shared" si="4"/>
        <v>4880.790000000008</v>
      </c>
      <c r="P38" s="6">
        <f t="shared" si="5"/>
        <v>97.53670870743562</v>
      </c>
    </row>
    <row r="39" spans="1:16" ht="25.5">
      <c r="A39" s="4" t="s">
        <v>217</v>
      </c>
      <c r="B39" s="5" t="s">
        <v>311</v>
      </c>
      <c r="C39" s="6">
        <v>95542</v>
      </c>
      <c r="D39" s="6">
        <v>95542</v>
      </c>
      <c r="E39" s="6">
        <v>62419</v>
      </c>
      <c r="F39" s="6">
        <v>55379.11</v>
      </c>
      <c r="G39" s="6">
        <v>0</v>
      </c>
      <c r="H39" s="6">
        <v>55379.11</v>
      </c>
      <c r="I39" s="6">
        <v>0</v>
      </c>
      <c r="J39" s="6">
        <v>0</v>
      </c>
      <c r="K39" s="6">
        <f t="shared" si="0"/>
        <v>7039.889999999999</v>
      </c>
      <c r="L39" s="6">
        <f t="shared" si="1"/>
        <v>40162.89</v>
      </c>
      <c r="M39" s="6">
        <f t="shared" si="2"/>
        <v>88.72155914064628</v>
      </c>
      <c r="N39" s="6">
        <f t="shared" si="3"/>
        <v>40162.89</v>
      </c>
      <c r="O39" s="6">
        <f t="shared" si="4"/>
        <v>7039.889999999999</v>
      </c>
      <c r="P39" s="6">
        <f t="shared" si="5"/>
        <v>88.72155914064628</v>
      </c>
    </row>
    <row r="40" spans="1:16" ht="12.75">
      <c r="A40" s="4" t="s">
        <v>218</v>
      </c>
      <c r="B40" s="5" t="s">
        <v>219</v>
      </c>
      <c r="C40" s="6">
        <v>53791761</v>
      </c>
      <c r="D40" s="6">
        <v>53791761</v>
      </c>
      <c r="E40" s="6">
        <v>12592761</v>
      </c>
      <c r="F40" s="6">
        <v>12348889.81</v>
      </c>
      <c r="G40" s="6">
        <v>0</v>
      </c>
      <c r="H40" s="6">
        <v>12348889.45</v>
      </c>
      <c r="I40" s="6">
        <v>0.36</v>
      </c>
      <c r="J40" s="6">
        <v>0</v>
      </c>
      <c r="K40" s="6">
        <f t="shared" si="0"/>
        <v>243871.18999999948</v>
      </c>
      <c r="L40" s="6">
        <f t="shared" si="1"/>
        <v>41442871.19</v>
      </c>
      <c r="M40" s="6">
        <f t="shared" si="2"/>
        <v>98.0634017432714</v>
      </c>
      <c r="N40" s="6">
        <f t="shared" si="3"/>
        <v>41442871.55</v>
      </c>
      <c r="O40" s="6">
        <f t="shared" si="4"/>
        <v>243871.55000000075</v>
      </c>
      <c r="P40" s="6">
        <f t="shared" si="5"/>
        <v>98.06339888448609</v>
      </c>
    </row>
    <row r="41" spans="1:16" ht="25.5">
      <c r="A41" s="4" t="s">
        <v>220</v>
      </c>
      <c r="B41" s="5" t="s">
        <v>221</v>
      </c>
      <c r="C41" s="6">
        <v>2899335</v>
      </c>
      <c r="D41" s="6">
        <v>2899335</v>
      </c>
      <c r="E41" s="6">
        <v>720619</v>
      </c>
      <c r="F41" s="6">
        <v>712832.61</v>
      </c>
      <c r="G41" s="6">
        <v>0</v>
      </c>
      <c r="H41" s="6">
        <v>712832.61</v>
      </c>
      <c r="I41" s="6">
        <v>0</v>
      </c>
      <c r="J41" s="6">
        <v>0</v>
      </c>
      <c r="K41" s="6">
        <f t="shared" si="0"/>
        <v>7786.390000000014</v>
      </c>
      <c r="L41" s="6">
        <f t="shared" si="1"/>
        <v>2186502.39</v>
      </c>
      <c r="M41" s="6">
        <f t="shared" si="2"/>
        <v>98.91948588643929</v>
      </c>
      <c r="N41" s="6">
        <f t="shared" si="3"/>
        <v>2186502.39</v>
      </c>
      <c r="O41" s="6">
        <f t="shared" si="4"/>
        <v>7786.390000000014</v>
      </c>
      <c r="P41" s="6">
        <f t="shared" si="5"/>
        <v>98.91948588643929</v>
      </c>
    </row>
    <row r="42" spans="1:16" ht="12.75">
      <c r="A42" s="4" t="s">
        <v>222</v>
      </c>
      <c r="B42" s="5" t="s">
        <v>223</v>
      </c>
      <c r="C42" s="6">
        <v>9093352</v>
      </c>
      <c r="D42" s="6">
        <v>9093352</v>
      </c>
      <c r="E42" s="6">
        <v>2338787</v>
      </c>
      <c r="F42" s="6">
        <v>2333405.97</v>
      </c>
      <c r="G42" s="6">
        <v>0</v>
      </c>
      <c r="H42" s="6">
        <v>2333405.97</v>
      </c>
      <c r="I42" s="6">
        <v>0</v>
      </c>
      <c r="J42" s="6">
        <v>0</v>
      </c>
      <c r="K42" s="6">
        <f t="shared" si="0"/>
        <v>5381.029999999795</v>
      </c>
      <c r="L42" s="6">
        <f t="shared" si="1"/>
        <v>6759946.029999999</v>
      </c>
      <c r="M42" s="6">
        <f t="shared" si="2"/>
        <v>99.7699221861589</v>
      </c>
      <c r="N42" s="6">
        <f t="shared" si="3"/>
        <v>6759946.029999999</v>
      </c>
      <c r="O42" s="6">
        <f t="shared" si="4"/>
        <v>5381.029999999795</v>
      </c>
      <c r="P42" s="6">
        <f t="shared" si="5"/>
        <v>99.7699221861589</v>
      </c>
    </row>
    <row r="43" spans="1:16" ht="12.75">
      <c r="A43" s="4" t="s">
        <v>224</v>
      </c>
      <c r="B43" s="5" t="s">
        <v>225</v>
      </c>
      <c r="C43" s="6">
        <v>587446</v>
      </c>
      <c r="D43" s="6">
        <v>587446</v>
      </c>
      <c r="E43" s="6">
        <v>121580</v>
      </c>
      <c r="F43" s="6">
        <v>91598.7</v>
      </c>
      <c r="G43" s="6">
        <v>0</v>
      </c>
      <c r="H43" s="6">
        <v>91598.7</v>
      </c>
      <c r="I43" s="6">
        <v>0</v>
      </c>
      <c r="J43" s="6">
        <v>0</v>
      </c>
      <c r="K43" s="6">
        <f t="shared" si="0"/>
        <v>29981.300000000003</v>
      </c>
      <c r="L43" s="6">
        <f t="shared" si="1"/>
        <v>495847.3</v>
      </c>
      <c r="M43" s="6">
        <f t="shared" si="2"/>
        <v>75.340269781214</v>
      </c>
      <c r="N43" s="6">
        <f t="shared" si="3"/>
        <v>495847.3</v>
      </c>
      <c r="O43" s="6">
        <f t="shared" si="4"/>
        <v>29981.300000000003</v>
      </c>
      <c r="P43" s="6">
        <f t="shared" si="5"/>
        <v>75.340269781214</v>
      </c>
    </row>
    <row r="44" spans="1:16" ht="12.75">
      <c r="A44" s="4" t="s">
        <v>226</v>
      </c>
      <c r="B44" s="5" t="s">
        <v>227</v>
      </c>
      <c r="C44" s="6">
        <v>149640</v>
      </c>
      <c r="D44" s="6">
        <v>149640</v>
      </c>
      <c r="E44" s="6">
        <v>33540</v>
      </c>
      <c r="F44" s="6">
        <v>23220</v>
      </c>
      <c r="G44" s="6">
        <v>0</v>
      </c>
      <c r="H44" s="6">
        <v>23220</v>
      </c>
      <c r="I44" s="6">
        <v>0</v>
      </c>
      <c r="J44" s="6">
        <v>0</v>
      </c>
      <c r="K44" s="6">
        <f t="shared" si="0"/>
        <v>10320</v>
      </c>
      <c r="L44" s="6">
        <f t="shared" si="1"/>
        <v>126420</v>
      </c>
      <c r="M44" s="6">
        <f t="shared" si="2"/>
        <v>69.23076923076923</v>
      </c>
      <c r="N44" s="6">
        <f t="shared" si="3"/>
        <v>126420</v>
      </c>
      <c r="O44" s="6">
        <f t="shared" si="4"/>
        <v>10320</v>
      </c>
      <c r="P44" s="6">
        <f t="shared" si="5"/>
        <v>69.23076923076923</v>
      </c>
    </row>
    <row r="45" spans="1:16" ht="25.5">
      <c r="A45" s="4" t="s">
        <v>228</v>
      </c>
      <c r="B45" s="5" t="s">
        <v>229</v>
      </c>
      <c r="C45" s="6">
        <v>19474459</v>
      </c>
      <c r="D45" s="6">
        <v>19474459</v>
      </c>
      <c r="E45" s="6">
        <v>5210925</v>
      </c>
      <c r="F45" s="6">
        <v>5190275.58</v>
      </c>
      <c r="G45" s="6">
        <v>0</v>
      </c>
      <c r="H45" s="6">
        <v>5190275.11</v>
      </c>
      <c r="I45" s="6">
        <v>0.47</v>
      </c>
      <c r="J45" s="6">
        <v>0</v>
      </c>
      <c r="K45" s="6">
        <f t="shared" si="0"/>
        <v>20649.419999999925</v>
      </c>
      <c r="L45" s="6">
        <f t="shared" si="1"/>
        <v>14284183.42</v>
      </c>
      <c r="M45" s="6">
        <f t="shared" si="2"/>
        <v>99.60372832078758</v>
      </c>
      <c r="N45" s="6">
        <f t="shared" si="3"/>
        <v>14284183.89</v>
      </c>
      <c r="O45" s="6">
        <f t="shared" si="4"/>
        <v>20649.889999999665</v>
      </c>
      <c r="P45" s="6">
        <f t="shared" si="5"/>
        <v>99.60371930127569</v>
      </c>
    </row>
    <row r="46" spans="1:16" ht="25.5">
      <c r="A46" s="4" t="s">
        <v>230</v>
      </c>
      <c r="B46" s="5" t="s">
        <v>231</v>
      </c>
      <c r="C46" s="6">
        <v>20278120</v>
      </c>
      <c r="D46" s="6">
        <v>20278120</v>
      </c>
      <c r="E46" s="6">
        <v>4910000</v>
      </c>
      <c r="F46" s="6">
        <v>4567145.64</v>
      </c>
      <c r="G46" s="6">
        <v>0</v>
      </c>
      <c r="H46" s="6">
        <v>4567145.64</v>
      </c>
      <c r="I46" s="6">
        <v>0</v>
      </c>
      <c r="J46" s="6">
        <v>0</v>
      </c>
      <c r="K46" s="6">
        <f t="shared" si="0"/>
        <v>342854.36000000034</v>
      </c>
      <c r="L46" s="6">
        <f t="shared" si="1"/>
        <v>15710974.36</v>
      </c>
      <c r="M46" s="6">
        <f t="shared" si="2"/>
        <v>93.01722281059062</v>
      </c>
      <c r="N46" s="6">
        <f t="shared" si="3"/>
        <v>15710974.36</v>
      </c>
      <c r="O46" s="6">
        <f t="shared" si="4"/>
        <v>342854.36000000034</v>
      </c>
      <c r="P46" s="6">
        <f t="shared" si="5"/>
        <v>93.01722281059062</v>
      </c>
    </row>
    <row r="47" spans="1:16" ht="25.5">
      <c r="A47" s="4" t="s">
        <v>232</v>
      </c>
      <c r="B47" s="5" t="s">
        <v>233</v>
      </c>
      <c r="C47" s="6">
        <v>217248</v>
      </c>
      <c r="D47" s="6">
        <v>217248</v>
      </c>
      <c r="E47" s="6">
        <v>54900</v>
      </c>
      <c r="F47" s="6">
        <v>33572.8</v>
      </c>
      <c r="G47" s="6">
        <v>0</v>
      </c>
      <c r="H47" s="6">
        <v>33572.8</v>
      </c>
      <c r="I47" s="6">
        <v>0</v>
      </c>
      <c r="J47" s="6">
        <v>0</v>
      </c>
      <c r="K47" s="6">
        <f t="shared" si="0"/>
        <v>21327.199999999997</v>
      </c>
      <c r="L47" s="6">
        <f t="shared" si="1"/>
        <v>183675.2</v>
      </c>
      <c r="M47" s="6">
        <f t="shared" si="2"/>
        <v>61.15264116575593</v>
      </c>
      <c r="N47" s="6">
        <f t="shared" si="3"/>
        <v>183675.2</v>
      </c>
      <c r="O47" s="6">
        <f t="shared" si="4"/>
        <v>21327.199999999997</v>
      </c>
      <c r="P47" s="6">
        <f t="shared" si="5"/>
        <v>61.15264116575593</v>
      </c>
    </row>
    <row r="48" spans="1:16" ht="25.5">
      <c r="A48" s="4" t="s">
        <v>234</v>
      </c>
      <c r="B48" s="5" t="s">
        <v>312</v>
      </c>
      <c r="C48" s="6">
        <v>2997410</v>
      </c>
      <c r="D48" s="6">
        <v>2997410</v>
      </c>
      <c r="E48" s="6">
        <v>909628</v>
      </c>
      <c r="F48" s="6">
        <v>909616.37</v>
      </c>
      <c r="G48" s="6">
        <v>0</v>
      </c>
      <c r="H48" s="6">
        <v>909616.37</v>
      </c>
      <c r="I48" s="6">
        <v>0</v>
      </c>
      <c r="J48" s="6">
        <v>0</v>
      </c>
      <c r="K48" s="6">
        <f t="shared" si="0"/>
        <v>11.630000000004657</v>
      </c>
      <c r="L48" s="6">
        <f t="shared" si="1"/>
        <v>2087793.63</v>
      </c>
      <c r="M48" s="6">
        <f t="shared" si="2"/>
        <v>99.99872145536418</v>
      </c>
      <c r="N48" s="6">
        <f t="shared" si="3"/>
        <v>2087793.63</v>
      </c>
      <c r="O48" s="6">
        <f t="shared" si="4"/>
        <v>11.630000000004657</v>
      </c>
      <c r="P48" s="6">
        <f t="shared" si="5"/>
        <v>99.99872145536418</v>
      </c>
    </row>
    <row r="49" spans="1:16" ht="25.5">
      <c r="A49" s="4" t="s">
        <v>235</v>
      </c>
      <c r="B49" s="5" t="s">
        <v>236</v>
      </c>
      <c r="C49" s="6">
        <v>81635</v>
      </c>
      <c r="D49" s="6">
        <v>81635</v>
      </c>
      <c r="E49" s="6">
        <v>14801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0"/>
        <v>14801</v>
      </c>
      <c r="L49" s="6">
        <f t="shared" si="1"/>
        <v>81635</v>
      </c>
      <c r="M49" s="6">
        <f t="shared" si="2"/>
        <v>0</v>
      </c>
      <c r="N49" s="6">
        <f t="shared" si="3"/>
        <v>81635</v>
      </c>
      <c r="O49" s="6">
        <f t="shared" si="4"/>
        <v>14801</v>
      </c>
      <c r="P49" s="6">
        <f t="shared" si="5"/>
        <v>0</v>
      </c>
    </row>
    <row r="50" spans="1:16" ht="51">
      <c r="A50" s="4" t="s">
        <v>237</v>
      </c>
      <c r="B50" s="5" t="s">
        <v>238</v>
      </c>
      <c r="C50" s="6">
        <v>4734008</v>
      </c>
      <c r="D50" s="6">
        <v>4734008</v>
      </c>
      <c r="E50" s="6">
        <v>1147982</v>
      </c>
      <c r="F50" s="6">
        <v>1122337.73</v>
      </c>
      <c r="G50" s="6">
        <v>0</v>
      </c>
      <c r="H50" s="6">
        <v>1122337.73</v>
      </c>
      <c r="I50" s="6">
        <v>0</v>
      </c>
      <c r="J50" s="6">
        <v>0</v>
      </c>
      <c r="K50" s="6">
        <f t="shared" si="0"/>
        <v>25644.27000000002</v>
      </c>
      <c r="L50" s="6">
        <f t="shared" si="1"/>
        <v>3611670.27</v>
      </c>
      <c r="M50" s="6">
        <f t="shared" si="2"/>
        <v>97.76614354580472</v>
      </c>
      <c r="N50" s="6">
        <f t="shared" si="3"/>
        <v>3611670.27</v>
      </c>
      <c r="O50" s="6">
        <f t="shared" si="4"/>
        <v>25644.27000000002</v>
      </c>
      <c r="P50" s="6">
        <f t="shared" si="5"/>
        <v>97.76614354580472</v>
      </c>
    </row>
    <row r="51" spans="1:16" ht="12.75">
      <c r="A51" s="4" t="s">
        <v>239</v>
      </c>
      <c r="B51" s="5" t="s">
        <v>240</v>
      </c>
      <c r="C51" s="6">
        <v>994078</v>
      </c>
      <c r="D51" s="6">
        <v>994078</v>
      </c>
      <c r="E51" s="6">
        <v>204781</v>
      </c>
      <c r="F51" s="6">
        <v>199996.17</v>
      </c>
      <c r="G51" s="6">
        <v>0</v>
      </c>
      <c r="H51" s="6">
        <v>199863.9</v>
      </c>
      <c r="I51" s="6">
        <v>132.27</v>
      </c>
      <c r="J51" s="6">
        <v>0</v>
      </c>
      <c r="K51" s="6">
        <f t="shared" si="0"/>
        <v>4784.829999999987</v>
      </c>
      <c r="L51" s="6">
        <f t="shared" si="1"/>
        <v>794081.83</v>
      </c>
      <c r="M51" s="6">
        <f t="shared" si="2"/>
        <v>97.66344045590168</v>
      </c>
      <c r="N51" s="6">
        <f t="shared" si="3"/>
        <v>794214.1</v>
      </c>
      <c r="O51" s="6">
        <f t="shared" si="4"/>
        <v>4917.100000000006</v>
      </c>
      <c r="P51" s="6">
        <f t="shared" si="5"/>
        <v>97.59884950263941</v>
      </c>
    </row>
    <row r="52" spans="1:16" ht="25.5">
      <c r="A52" s="4" t="s">
        <v>241</v>
      </c>
      <c r="B52" s="5" t="s">
        <v>145</v>
      </c>
      <c r="C52" s="6">
        <v>59133</v>
      </c>
      <c r="D52" s="6">
        <v>59133</v>
      </c>
      <c r="E52" s="6">
        <v>11000</v>
      </c>
      <c r="F52" s="6">
        <v>11000</v>
      </c>
      <c r="G52" s="6">
        <v>0</v>
      </c>
      <c r="H52" s="6">
        <v>11000</v>
      </c>
      <c r="I52" s="6">
        <v>0</v>
      </c>
      <c r="J52" s="6">
        <v>0</v>
      </c>
      <c r="K52" s="6">
        <f t="shared" si="0"/>
        <v>0</v>
      </c>
      <c r="L52" s="6">
        <f t="shared" si="1"/>
        <v>48133</v>
      </c>
      <c r="M52" s="6">
        <f t="shared" si="2"/>
        <v>100</v>
      </c>
      <c r="N52" s="6">
        <f t="shared" si="3"/>
        <v>48133</v>
      </c>
      <c r="O52" s="6">
        <f t="shared" si="4"/>
        <v>0</v>
      </c>
      <c r="P52" s="6">
        <f t="shared" si="5"/>
        <v>100</v>
      </c>
    </row>
    <row r="53" spans="1:16" ht="38.25">
      <c r="A53" s="4" t="s">
        <v>242</v>
      </c>
      <c r="B53" s="5" t="s">
        <v>316</v>
      </c>
      <c r="C53" s="6">
        <v>167090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0</v>
      </c>
      <c r="L53" s="6">
        <f t="shared" si="1"/>
        <v>0</v>
      </c>
      <c r="M53" s="6">
        <f t="shared" si="2"/>
        <v>0</v>
      </c>
      <c r="N53" s="6">
        <f t="shared" si="3"/>
        <v>0</v>
      </c>
      <c r="O53" s="6">
        <f t="shared" si="4"/>
        <v>0</v>
      </c>
      <c r="P53" s="6">
        <f t="shared" si="5"/>
        <v>0</v>
      </c>
    </row>
    <row r="54" spans="1:16" ht="12.75">
      <c r="A54" s="4" t="s">
        <v>243</v>
      </c>
      <c r="B54" s="5" t="s">
        <v>244</v>
      </c>
      <c r="C54" s="6">
        <v>0</v>
      </c>
      <c r="D54" s="6">
        <v>167090</v>
      </c>
      <c r="E54" s="6">
        <v>23022</v>
      </c>
      <c r="F54" s="6">
        <v>23021.12</v>
      </c>
      <c r="G54" s="6">
        <v>0</v>
      </c>
      <c r="H54" s="6">
        <v>23021.12</v>
      </c>
      <c r="I54" s="6">
        <v>0</v>
      </c>
      <c r="J54" s="6">
        <v>0</v>
      </c>
      <c r="K54" s="6">
        <f t="shared" si="0"/>
        <v>0.8800000000010186</v>
      </c>
      <c r="L54" s="6">
        <f t="shared" si="1"/>
        <v>144068.88</v>
      </c>
      <c r="M54" s="6">
        <f t="shared" si="2"/>
        <v>99.99617756928156</v>
      </c>
      <c r="N54" s="6">
        <f t="shared" si="3"/>
        <v>144068.88</v>
      </c>
      <c r="O54" s="6">
        <f t="shared" si="4"/>
        <v>0.8800000000010186</v>
      </c>
      <c r="P54" s="6">
        <f t="shared" si="5"/>
        <v>99.99617756928156</v>
      </c>
    </row>
    <row r="55" spans="1:16" ht="51">
      <c r="A55" s="4" t="s">
        <v>245</v>
      </c>
      <c r="B55" s="5" t="s">
        <v>246</v>
      </c>
      <c r="C55" s="6">
        <v>612100</v>
      </c>
      <c r="D55" s="6">
        <v>612100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0"/>
        <v>0</v>
      </c>
      <c r="L55" s="6">
        <f t="shared" si="1"/>
        <v>612100</v>
      </c>
      <c r="M55" s="6">
        <f t="shared" si="2"/>
        <v>0</v>
      </c>
      <c r="N55" s="6">
        <f t="shared" si="3"/>
        <v>612100</v>
      </c>
      <c r="O55" s="6">
        <f t="shared" si="4"/>
        <v>0</v>
      </c>
      <c r="P55" s="6">
        <f t="shared" si="5"/>
        <v>0</v>
      </c>
    </row>
    <row r="56" spans="1:16" ht="51">
      <c r="A56" s="4" t="s">
        <v>247</v>
      </c>
      <c r="B56" s="5" t="s">
        <v>248</v>
      </c>
      <c r="C56" s="6">
        <v>1064579</v>
      </c>
      <c r="D56" s="6">
        <v>1064579</v>
      </c>
      <c r="E56" s="6">
        <v>264120</v>
      </c>
      <c r="F56" s="6">
        <v>258498.95</v>
      </c>
      <c r="G56" s="6">
        <v>0</v>
      </c>
      <c r="H56" s="6">
        <v>258498.95</v>
      </c>
      <c r="I56" s="6">
        <v>0</v>
      </c>
      <c r="J56" s="6">
        <v>0</v>
      </c>
      <c r="K56" s="6">
        <f t="shared" si="0"/>
        <v>5621.049999999988</v>
      </c>
      <c r="L56" s="6">
        <f t="shared" si="1"/>
        <v>806080.05</v>
      </c>
      <c r="M56" s="6">
        <f t="shared" si="2"/>
        <v>97.87178176586401</v>
      </c>
      <c r="N56" s="6">
        <f t="shared" si="3"/>
        <v>806080.05</v>
      </c>
      <c r="O56" s="6">
        <f t="shared" si="4"/>
        <v>5621.049999999988</v>
      </c>
      <c r="P56" s="6">
        <f t="shared" si="5"/>
        <v>97.87178176586401</v>
      </c>
    </row>
    <row r="57" spans="1:16" ht="38.25">
      <c r="A57" s="4" t="s">
        <v>249</v>
      </c>
      <c r="B57" s="5" t="s">
        <v>250</v>
      </c>
      <c r="C57" s="6">
        <v>55141</v>
      </c>
      <c r="D57" s="6">
        <v>55141</v>
      </c>
      <c r="E57" s="6">
        <v>24942</v>
      </c>
      <c r="F57" s="6">
        <v>24940.62</v>
      </c>
      <c r="G57" s="6">
        <v>0</v>
      </c>
      <c r="H57" s="6">
        <v>24940.62</v>
      </c>
      <c r="I57" s="6">
        <v>0</v>
      </c>
      <c r="J57" s="6">
        <v>0</v>
      </c>
      <c r="K57" s="6">
        <f t="shared" si="0"/>
        <v>1.3800000000010186</v>
      </c>
      <c r="L57" s="6">
        <f t="shared" si="1"/>
        <v>30200.38</v>
      </c>
      <c r="M57" s="6">
        <f t="shared" si="2"/>
        <v>99.99446716382006</v>
      </c>
      <c r="N57" s="6">
        <f t="shared" si="3"/>
        <v>30200.38</v>
      </c>
      <c r="O57" s="6">
        <f t="shared" si="4"/>
        <v>1.3800000000010186</v>
      </c>
      <c r="P57" s="6">
        <f t="shared" si="5"/>
        <v>99.99446716382006</v>
      </c>
    </row>
    <row r="58" spans="1:16" ht="38.25">
      <c r="A58" s="4" t="s">
        <v>251</v>
      </c>
      <c r="B58" s="5" t="s">
        <v>252</v>
      </c>
      <c r="C58" s="6">
        <v>120601</v>
      </c>
      <c r="D58" s="6">
        <v>123601</v>
      </c>
      <c r="E58" s="6">
        <v>35499</v>
      </c>
      <c r="F58" s="6">
        <v>35499</v>
      </c>
      <c r="G58" s="6">
        <v>0</v>
      </c>
      <c r="H58" s="6">
        <v>35499</v>
      </c>
      <c r="I58" s="6">
        <v>0</v>
      </c>
      <c r="J58" s="6">
        <v>0</v>
      </c>
      <c r="K58" s="6">
        <f t="shared" si="0"/>
        <v>0</v>
      </c>
      <c r="L58" s="6">
        <f t="shared" si="1"/>
        <v>88102</v>
      </c>
      <c r="M58" s="6">
        <f t="shared" si="2"/>
        <v>100</v>
      </c>
      <c r="N58" s="6">
        <f t="shared" si="3"/>
        <v>88102</v>
      </c>
      <c r="O58" s="6">
        <f t="shared" si="4"/>
        <v>0</v>
      </c>
      <c r="P58" s="6">
        <f t="shared" si="5"/>
        <v>100</v>
      </c>
    </row>
    <row r="59" spans="1:16" ht="12.75">
      <c r="A59" s="4" t="s">
        <v>253</v>
      </c>
      <c r="B59" s="5" t="s">
        <v>144</v>
      </c>
      <c r="C59" s="6">
        <v>235098</v>
      </c>
      <c r="D59" s="6">
        <v>255876</v>
      </c>
      <c r="E59" s="6">
        <v>53790</v>
      </c>
      <c r="F59" s="6">
        <v>8979.2</v>
      </c>
      <c r="G59" s="6">
        <v>0</v>
      </c>
      <c r="H59" s="6">
        <v>8979.2</v>
      </c>
      <c r="I59" s="6">
        <v>0</v>
      </c>
      <c r="J59" s="6">
        <v>1774.55</v>
      </c>
      <c r="K59" s="6">
        <f t="shared" si="0"/>
        <v>44810.8</v>
      </c>
      <c r="L59" s="6">
        <f t="shared" si="1"/>
        <v>246896.8</v>
      </c>
      <c r="M59" s="6">
        <f t="shared" si="2"/>
        <v>16.693065625580964</v>
      </c>
      <c r="N59" s="6">
        <f t="shared" si="3"/>
        <v>246896.8</v>
      </c>
      <c r="O59" s="6">
        <f t="shared" si="4"/>
        <v>44810.8</v>
      </c>
      <c r="P59" s="6">
        <f t="shared" si="5"/>
        <v>16.693065625580964</v>
      </c>
    </row>
    <row r="60" spans="1:16" ht="12.75">
      <c r="A60" s="4" t="s">
        <v>254</v>
      </c>
      <c r="B60" s="5" t="s">
        <v>78</v>
      </c>
      <c r="C60" s="6">
        <v>2333507</v>
      </c>
      <c r="D60" s="6">
        <v>2378507</v>
      </c>
      <c r="E60" s="6">
        <v>617094</v>
      </c>
      <c r="F60" s="6">
        <v>451369.52</v>
      </c>
      <c r="G60" s="6">
        <v>0</v>
      </c>
      <c r="H60" s="6">
        <v>451369.52</v>
      </c>
      <c r="I60" s="6">
        <v>0</v>
      </c>
      <c r="J60" s="6">
        <v>0</v>
      </c>
      <c r="K60" s="6">
        <f t="shared" si="0"/>
        <v>165724.47999999998</v>
      </c>
      <c r="L60" s="6">
        <f t="shared" si="1"/>
        <v>1927137.48</v>
      </c>
      <c r="M60" s="6">
        <f t="shared" si="2"/>
        <v>73.14437022560583</v>
      </c>
      <c r="N60" s="6">
        <f t="shared" si="3"/>
        <v>1927137.48</v>
      </c>
      <c r="O60" s="6">
        <f t="shared" si="4"/>
        <v>165724.47999999998</v>
      </c>
      <c r="P60" s="6">
        <f t="shared" si="5"/>
        <v>73.14437022560583</v>
      </c>
    </row>
    <row r="61" spans="1:16" ht="12.75">
      <c r="A61" s="10" t="s">
        <v>255</v>
      </c>
      <c r="B61" s="11" t="s">
        <v>79</v>
      </c>
      <c r="C61" s="12">
        <v>18872588</v>
      </c>
      <c r="D61" s="12">
        <v>19087943</v>
      </c>
      <c r="E61" s="12">
        <v>4580047</v>
      </c>
      <c r="F61" s="12">
        <v>4003994.32</v>
      </c>
      <c r="G61" s="12">
        <v>0</v>
      </c>
      <c r="H61" s="12">
        <v>3892909.44</v>
      </c>
      <c r="I61" s="12">
        <v>111084.88</v>
      </c>
      <c r="J61" s="12">
        <v>31833.96</v>
      </c>
      <c r="K61" s="12">
        <f t="shared" si="0"/>
        <v>576052.6800000002</v>
      </c>
      <c r="L61" s="12">
        <f t="shared" si="1"/>
        <v>15083948.68</v>
      </c>
      <c r="M61" s="12">
        <f t="shared" si="2"/>
        <v>87.42255963748843</v>
      </c>
      <c r="N61" s="12">
        <f t="shared" si="3"/>
        <v>15195033.56</v>
      </c>
      <c r="O61" s="12">
        <f t="shared" si="4"/>
        <v>687137.56</v>
      </c>
      <c r="P61" s="12">
        <f t="shared" si="5"/>
        <v>84.99715046592317</v>
      </c>
    </row>
    <row r="62" spans="1:16" ht="12.75">
      <c r="A62" s="4" t="s">
        <v>256</v>
      </c>
      <c r="B62" s="5" t="s">
        <v>80</v>
      </c>
      <c r="C62" s="6">
        <v>3668842</v>
      </c>
      <c r="D62" s="6">
        <v>3668842</v>
      </c>
      <c r="E62" s="6">
        <v>859771</v>
      </c>
      <c r="F62" s="6">
        <v>803909.26</v>
      </c>
      <c r="G62" s="6">
        <v>0</v>
      </c>
      <c r="H62" s="6">
        <v>772892.8</v>
      </c>
      <c r="I62" s="6">
        <v>31016.46</v>
      </c>
      <c r="J62" s="6">
        <v>0</v>
      </c>
      <c r="K62" s="6">
        <f t="shared" si="0"/>
        <v>55861.73999999999</v>
      </c>
      <c r="L62" s="6">
        <f t="shared" si="1"/>
        <v>2864932.74</v>
      </c>
      <c r="M62" s="6">
        <f t="shared" si="2"/>
        <v>93.50271874720129</v>
      </c>
      <c r="N62" s="6">
        <f t="shared" si="3"/>
        <v>2895949.2</v>
      </c>
      <c r="O62" s="6">
        <f t="shared" si="4"/>
        <v>86878.19999999995</v>
      </c>
      <c r="P62" s="6">
        <f t="shared" si="5"/>
        <v>89.89519302232804</v>
      </c>
    </row>
    <row r="63" spans="1:16" ht="12.75">
      <c r="A63" s="4" t="s">
        <v>257</v>
      </c>
      <c r="B63" s="5" t="s">
        <v>81</v>
      </c>
      <c r="C63" s="6">
        <v>567992</v>
      </c>
      <c r="D63" s="6">
        <v>567992</v>
      </c>
      <c r="E63" s="6">
        <v>129006</v>
      </c>
      <c r="F63" s="6">
        <v>119071.41</v>
      </c>
      <c r="G63" s="6">
        <v>0</v>
      </c>
      <c r="H63" s="6">
        <v>118571.41</v>
      </c>
      <c r="I63" s="6">
        <v>500</v>
      </c>
      <c r="J63" s="6">
        <v>0</v>
      </c>
      <c r="K63" s="6">
        <f t="shared" si="0"/>
        <v>9934.589999999997</v>
      </c>
      <c r="L63" s="6">
        <f t="shared" si="1"/>
        <v>448920.58999999997</v>
      </c>
      <c r="M63" s="6">
        <f t="shared" si="2"/>
        <v>92.2991256220641</v>
      </c>
      <c r="N63" s="6">
        <f t="shared" si="3"/>
        <v>449420.58999999997</v>
      </c>
      <c r="O63" s="6">
        <f t="shared" si="4"/>
        <v>10434.589999999997</v>
      </c>
      <c r="P63" s="6">
        <f t="shared" si="5"/>
        <v>91.91154674976359</v>
      </c>
    </row>
    <row r="64" spans="1:16" ht="25.5">
      <c r="A64" s="4" t="s">
        <v>258</v>
      </c>
      <c r="B64" s="5" t="s">
        <v>82</v>
      </c>
      <c r="C64" s="6">
        <v>8445798</v>
      </c>
      <c r="D64" s="6">
        <v>8645153</v>
      </c>
      <c r="E64" s="6">
        <v>2222727</v>
      </c>
      <c r="F64" s="6">
        <v>1833052.94</v>
      </c>
      <c r="G64" s="6">
        <v>0</v>
      </c>
      <c r="H64" s="6">
        <v>1800003.16</v>
      </c>
      <c r="I64" s="6">
        <v>33049.78</v>
      </c>
      <c r="J64" s="6">
        <v>31833.96</v>
      </c>
      <c r="K64" s="6">
        <f t="shared" si="0"/>
        <v>389674.06000000006</v>
      </c>
      <c r="L64" s="6">
        <f t="shared" si="1"/>
        <v>6812100.0600000005</v>
      </c>
      <c r="M64" s="6">
        <f t="shared" si="2"/>
        <v>82.46864954625556</v>
      </c>
      <c r="N64" s="6">
        <f t="shared" si="3"/>
        <v>6845149.84</v>
      </c>
      <c r="O64" s="6">
        <f t="shared" si="4"/>
        <v>422723.8400000001</v>
      </c>
      <c r="P64" s="6">
        <f t="shared" si="5"/>
        <v>80.9817471961244</v>
      </c>
    </row>
    <row r="65" spans="1:16" ht="12.75">
      <c r="A65" s="4" t="s">
        <v>259</v>
      </c>
      <c r="B65" s="5" t="s">
        <v>83</v>
      </c>
      <c r="C65" s="6">
        <v>4610368</v>
      </c>
      <c r="D65" s="6">
        <v>4620368</v>
      </c>
      <c r="E65" s="6">
        <v>1104700</v>
      </c>
      <c r="F65" s="6">
        <v>1053797.93</v>
      </c>
      <c r="G65" s="6">
        <v>0</v>
      </c>
      <c r="H65" s="6">
        <v>1007495.58</v>
      </c>
      <c r="I65" s="6">
        <v>46302.35</v>
      </c>
      <c r="J65" s="6">
        <v>0</v>
      </c>
      <c r="K65" s="6">
        <f t="shared" si="0"/>
        <v>50902.070000000065</v>
      </c>
      <c r="L65" s="6">
        <f t="shared" si="1"/>
        <v>3566570.0700000003</v>
      </c>
      <c r="M65" s="6">
        <f t="shared" si="2"/>
        <v>95.39222684891826</v>
      </c>
      <c r="N65" s="6">
        <f t="shared" si="3"/>
        <v>3612872.42</v>
      </c>
      <c r="O65" s="6">
        <f t="shared" si="4"/>
        <v>97204.42000000004</v>
      </c>
      <c r="P65" s="6">
        <f t="shared" si="5"/>
        <v>91.20083099484022</v>
      </c>
    </row>
    <row r="66" spans="1:16" ht="12.75">
      <c r="A66" s="4" t="s">
        <v>260</v>
      </c>
      <c r="B66" s="5" t="s">
        <v>84</v>
      </c>
      <c r="C66" s="6">
        <v>1579588</v>
      </c>
      <c r="D66" s="6">
        <v>1585588</v>
      </c>
      <c r="E66" s="6">
        <v>263843</v>
      </c>
      <c r="F66" s="6">
        <v>194162.78</v>
      </c>
      <c r="G66" s="6">
        <v>0</v>
      </c>
      <c r="H66" s="6">
        <v>193946.49</v>
      </c>
      <c r="I66" s="6">
        <v>216.29</v>
      </c>
      <c r="J66" s="6">
        <v>0</v>
      </c>
      <c r="K66" s="6">
        <f t="shared" si="0"/>
        <v>69680.22</v>
      </c>
      <c r="L66" s="6">
        <f t="shared" si="1"/>
        <v>1391425.22</v>
      </c>
      <c r="M66" s="6">
        <f t="shared" si="2"/>
        <v>73.5902714872102</v>
      </c>
      <c r="N66" s="6">
        <f t="shared" si="3"/>
        <v>1391641.51</v>
      </c>
      <c r="O66" s="6">
        <f t="shared" si="4"/>
        <v>69896.51000000001</v>
      </c>
      <c r="P66" s="6">
        <f t="shared" si="5"/>
        <v>73.50829470556354</v>
      </c>
    </row>
    <row r="67" spans="1:16" ht="12.75">
      <c r="A67" s="10" t="s">
        <v>261</v>
      </c>
      <c r="B67" s="11" t="s">
        <v>85</v>
      </c>
      <c r="C67" s="12">
        <v>2132471</v>
      </c>
      <c r="D67" s="12">
        <v>2658637</v>
      </c>
      <c r="E67" s="12">
        <v>989742</v>
      </c>
      <c r="F67" s="12">
        <v>665556.09</v>
      </c>
      <c r="G67" s="12">
        <v>0</v>
      </c>
      <c r="H67" s="12">
        <v>497075.29</v>
      </c>
      <c r="I67" s="12">
        <v>168480.8</v>
      </c>
      <c r="J67" s="12">
        <v>0</v>
      </c>
      <c r="K67" s="12">
        <f t="shared" si="0"/>
        <v>324185.91000000003</v>
      </c>
      <c r="L67" s="12">
        <f t="shared" si="1"/>
        <v>1993080.9100000001</v>
      </c>
      <c r="M67" s="12">
        <f t="shared" si="2"/>
        <v>67.24541244081792</v>
      </c>
      <c r="N67" s="12">
        <f t="shared" si="3"/>
        <v>2161561.71</v>
      </c>
      <c r="O67" s="12">
        <f t="shared" si="4"/>
        <v>492666.71</v>
      </c>
      <c r="P67" s="12">
        <f t="shared" si="5"/>
        <v>50.222713596068466</v>
      </c>
    </row>
    <row r="68" spans="1:16" ht="25.5">
      <c r="A68" s="4" t="s">
        <v>262</v>
      </c>
      <c r="B68" s="5" t="s">
        <v>263</v>
      </c>
      <c r="C68" s="6">
        <v>24731</v>
      </c>
      <c r="D68" s="6">
        <v>24731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f t="shared" si="0"/>
        <v>0</v>
      </c>
      <c r="L68" s="6">
        <f t="shared" si="1"/>
        <v>24731</v>
      </c>
      <c r="M68" s="6">
        <f t="shared" si="2"/>
        <v>0</v>
      </c>
      <c r="N68" s="6">
        <f t="shared" si="3"/>
        <v>24731</v>
      </c>
      <c r="O68" s="6">
        <f t="shared" si="4"/>
        <v>0</v>
      </c>
      <c r="P68" s="6">
        <f t="shared" si="5"/>
        <v>0</v>
      </c>
    </row>
    <row r="69" spans="1:16" ht="25.5">
      <c r="A69" s="4" t="s">
        <v>264</v>
      </c>
      <c r="B69" s="5" t="s">
        <v>86</v>
      </c>
      <c r="C69" s="6">
        <v>23470</v>
      </c>
      <c r="D69" s="6">
        <v>23470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f t="shared" si="0"/>
        <v>0</v>
      </c>
      <c r="L69" s="6">
        <f t="shared" si="1"/>
        <v>23470</v>
      </c>
      <c r="M69" s="6">
        <f t="shared" si="2"/>
        <v>0</v>
      </c>
      <c r="N69" s="6">
        <f t="shared" si="3"/>
        <v>23470</v>
      </c>
      <c r="O69" s="6">
        <f t="shared" si="4"/>
        <v>0</v>
      </c>
      <c r="P69" s="6">
        <f t="shared" si="5"/>
        <v>0</v>
      </c>
    </row>
    <row r="70" spans="1:16" ht="25.5">
      <c r="A70" s="4" t="s">
        <v>265</v>
      </c>
      <c r="B70" s="5" t="s">
        <v>266</v>
      </c>
      <c r="C70" s="6">
        <v>1852694</v>
      </c>
      <c r="D70" s="6">
        <v>1852694</v>
      </c>
      <c r="E70" s="6">
        <v>381655</v>
      </c>
      <c r="F70" s="6">
        <v>339056.01</v>
      </c>
      <c r="G70" s="6">
        <v>0</v>
      </c>
      <c r="H70" s="6">
        <v>339056.01</v>
      </c>
      <c r="I70" s="6">
        <v>0</v>
      </c>
      <c r="J70" s="6">
        <v>0</v>
      </c>
      <c r="K70" s="6">
        <f aca="true" t="shared" si="6" ref="K70:K89">E70-F70</f>
        <v>42598.98999999999</v>
      </c>
      <c r="L70" s="6">
        <f aca="true" t="shared" si="7" ref="L70:L89">D70-F70</f>
        <v>1513637.99</v>
      </c>
      <c r="M70" s="6">
        <f aca="true" t="shared" si="8" ref="M70:M89">IF(E70=0,0,(F70/E70)*100)</f>
        <v>88.83835139065387</v>
      </c>
      <c r="N70" s="6">
        <f aca="true" t="shared" si="9" ref="N70:N89">D70-H70</f>
        <v>1513637.99</v>
      </c>
      <c r="O70" s="6">
        <f aca="true" t="shared" si="10" ref="O70:O89">E70-H70</f>
        <v>42598.98999999999</v>
      </c>
      <c r="P70" s="6">
        <f aca="true" t="shared" si="11" ref="P70:P89">IF(E70=0,0,(H70/E70)*100)</f>
        <v>88.83835139065387</v>
      </c>
    </row>
    <row r="71" spans="1:16" ht="38.25">
      <c r="A71" s="4" t="s">
        <v>267</v>
      </c>
      <c r="B71" s="5" t="s">
        <v>268</v>
      </c>
      <c r="C71" s="6">
        <v>135576</v>
      </c>
      <c r="D71" s="6">
        <v>280060</v>
      </c>
      <c r="E71" s="6">
        <v>178405</v>
      </c>
      <c r="F71" s="6">
        <v>178404.88</v>
      </c>
      <c r="G71" s="6">
        <v>0</v>
      </c>
      <c r="H71" s="6">
        <v>49927.28</v>
      </c>
      <c r="I71" s="6">
        <v>128477.6</v>
      </c>
      <c r="J71" s="6">
        <v>0</v>
      </c>
      <c r="K71" s="6">
        <f t="shared" si="6"/>
        <v>0.11999999999534339</v>
      </c>
      <c r="L71" s="6">
        <f t="shared" si="7"/>
        <v>101655.12</v>
      </c>
      <c r="M71" s="6">
        <f t="shared" si="8"/>
        <v>99.99993273731118</v>
      </c>
      <c r="N71" s="6">
        <f t="shared" si="9"/>
        <v>230132.72</v>
      </c>
      <c r="O71" s="6">
        <f t="shared" si="10"/>
        <v>128477.72</v>
      </c>
      <c r="P71" s="6">
        <f t="shared" si="11"/>
        <v>27.98535915473221</v>
      </c>
    </row>
    <row r="72" spans="1:16" ht="25.5">
      <c r="A72" s="4" t="s">
        <v>269</v>
      </c>
      <c r="B72" s="5" t="s">
        <v>270</v>
      </c>
      <c r="C72" s="6">
        <v>96000</v>
      </c>
      <c r="D72" s="6">
        <v>477682</v>
      </c>
      <c r="E72" s="6">
        <v>429682</v>
      </c>
      <c r="F72" s="6">
        <v>148095.2</v>
      </c>
      <c r="G72" s="6">
        <v>0</v>
      </c>
      <c r="H72" s="6">
        <v>108092</v>
      </c>
      <c r="I72" s="6">
        <v>40003.2</v>
      </c>
      <c r="J72" s="6">
        <v>0</v>
      </c>
      <c r="K72" s="6">
        <f t="shared" si="6"/>
        <v>281586.8</v>
      </c>
      <c r="L72" s="6">
        <f t="shared" si="7"/>
        <v>329586.8</v>
      </c>
      <c r="M72" s="6">
        <f t="shared" si="8"/>
        <v>34.46623316778455</v>
      </c>
      <c r="N72" s="6">
        <f t="shared" si="9"/>
        <v>369590</v>
      </c>
      <c r="O72" s="6">
        <f t="shared" si="10"/>
        <v>321590</v>
      </c>
      <c r="P72" s="6">
        <f t="shared" si="11"/>
        <v>25.156278363999423</v>
      </c>
    </row>
    <row r="73" spans="1:16" ht="12.75">
      <c r="A73" s="10" t="s">
        <v>271</v>
      </c>
      <c r="B73" s="11" t="s">
        <v>124</v>
      </c>
      <c r="C73" s="12">
        <v>4303420</v>
      </c>
      <c r="D73" s="12">
        <v>4691614</v>
      </c>
      <c r="E73" s="12">
        <v>1545563</v>
      </c>
      <c r="F73" s="12">
        <v>865327.47</v>
      </c>
      <c r="G73" s="12">
        <v>0</v>
      </c>
      <c r="H73" s="12">
        <v>860475.66</v>
      </c>
      <c r="I73" s="12">
        <v>4851.81</v>
      </c>
      <c r="J73" s="12">
        <v>0</v>
      </c>
      <c r="K73" s="12">
        <f t="shared" si="6"/>
        <v>680235.53</v>
      </c>
      <c r="L73" s="12">
        <f t="shared" si="7"/>
        <v>3826286.5300000003</v>
      </c>
      <c r="M73" s="12">
        <f t="shared" si="8"/>
        <v>55.98784844098882</v>
      </c>
      <c r="N73" s="12">
        <f t="shared" si="9"/>
        <v>3831138.34</v>
      </c>
      <c r="O73" s="12">
        <f t="shared" si="10"/>
        <v>685087.34</v>
      </c>
      <c r="P73" s="12">
        <f t="shared" si="11"/>
        <v>55.673929823630615</v>
      </c>
    </row>
    <row r="74" spans="1:16" ht="12.75">
      <c r="A74" s="4" t="s">
        <v>272</v>
      </c>
      <c r="B74" s="5" t="s">
        <v>125</v>
      </c>
      <c r="C74" s="6">
        <v>4267725</v>
      </c>
      <c r="D74" s="6">
        <v>4593267</v>
      </c>
      <c r="E74" s="6">
        <v>1477175</v>
      </c>
      <c r="F74" s="6">
        <v>796939.47</v>
      </c>
      <c r="G74" s="6">
        <v>0</v>
      </c>
      <c r="H74" s="6">
        <v>792116.56</v>
      </c>
      <c r="I74" s="6">
        <v>4822.91</v>
      </c>
      <c r="J74" s="6">
        <v>0</v>
      </c>
      <c r="K74" s="6">
        <f t="shared" si="6"/>
        <v>680235.53</v>
      </c>
      <c r="L74" s="6">
        <f t="shared" si="7"/>
        <v>3796327.5300000003</v>
      </c>
      <c r="M74" s="6">
        <f t="shared" si="8"/>
        <v>53.950240831316535</v>
      </c>
      <c r="N74" s="6">
        <f t="shared" si="9"/>
        <v>3801150.44</v>
      </c>
      <c r="O74" s="6">
        <f t="shared" si="10"/>
        <v>685058.44</v>
      </c>
      <c r="P74" s="6">
        <f t="shared" si="11"/>
        <v>53.62374532469072</v>
      </c>
    </row>
    <row r="75" spans="1:16" ht="51">
      <c r="A75" s="4" t="s">
        <v>273</v>
      </c>
      <c r="B75" s="5" t="s">
        <v>274</v>
      </c>
      <c r="C75" s="6">
        <v>35695</v>
      </c>
      <c r="D75" s="6">
        <v>98347</v>
      </c>
      <c r="E75" s="6">
        <v>68388</v>
      </c>
      <c r="F75" s="6">
        <v>68388</v>
      </c>
      <c r="G75" s="6">
        <v>0</v>
      </c>
      <c r="H75" s="6">
        <v>68359.1</v>
      </c>
      <c r="I75" s="6">
        <v>28.9</v>
      </c>
      <c r="J75" s="6">
        <v>0</v>
      </c>
      <c r="K75" s="6">
        <f t="shared" si="6"/>
        <v>0</v>
      </c>
      <c r="L75" s="6">
        <f t="shared" si="7"/>
        <v>29959</v>
      </c>
      <c r="M75" s="6">
        <f t="shared" si="8"/>
        <v>100</v>
      </c>
      <c r="N75" s="6">
        <f t="shared" si="9"/>
        <v>29987.899999999994</v>
      </c>
      <c r="O75" s="6">
        <f t="shared" si="10"/>
        <v>28.89999999999418</v>
      </c>
      <c r="P75" s="6">
        <f t="shared" si="11"/>
        <v>99.95774112417384</v>
      </c>
    </row>
    <row r="76" spans="1:16" ht="25.5">
      <c r="A76" s="10" t="s">
        <v>275</v>
      </c>
      <c r="B76" s="11" t="s">
        <v>89</v>
      </c>
      <c r="C76" s="12">
        <v>2057200</v>
      </c>
      <c r="D76" s="12">
        <v>2425575</v>
      </c>
      <c r="E76" s="12">
        <v>561923</v>
      </c>
      <c r="F76" s="12">
        <v>287763.14</v>
      </c>
      <c r="G76" s="12">
        <v>0</v>
      </c>
      <c r="H76" s="12">
        <v>287763.14</v>
      </c>
      <c r="I76" s="12">
        <v>0</v>
      </c>
      <c r="J76" s="12">
        <v>0</v>
      </c>
      <c r="K76" s="12">
        <f t="shared" si="6"/>
        <v>274159.86</v>
      </c>
      <c r="L76" s="12">
        <f t="shared" si="7"/>
        <v>2137811.86</v>
      </c>
      <c r="M76" s="12">
        <f t="shared" si="8"/>
        <v>51.210422068504045</v>
      </c>
      <c r="N76" s="12">
        <f t="shared" si="9"/>
        <v>2137811.86</v>
      </c>
      <c r="O76" s="12">
        <f t="shared" si="10"/>
        <v>274159.86</v>
      </c>
      <c r="P76" s="12">
        <f t="shared" si="11"/>
        <v>51.210422068504045</v>
      </c>
    </row>
    <row r="77" spans="1:16" ht="12.75">
      <c r="A77" s="4" t="s">
        <v>276</v>
      </c>
      <c r="B77" s="5" t="s">
        <v>277</v>
      </c>
      <c r="C77" s="6">
        <v>2057200</v>
      </c>
      <c r="D77" s="6">
        <v>2425575</v>
      </c>
      <c r="E77" s="6">
        <v>561923</v>
      </c>
      <c r="F77" s="6">
        <v>287763.14</v>
      </c>
      <c r="G77" s="6">
        <v>0</v>
      </c>
      <c r="H77" s="6">
        <v>287763.14</v>
      </c>
      <c r="I77" s="6">
        <v>0</v>
      </c>
      <c r="J77" s="6">
        <v>0</v>
      </c>
      <c r="K77" s="6">
        <f t="shared" si="6"/>
        <v>274159.86</v>
      </c>
      <c r="L77" s="6">
        <f t="shared" si="7"/>
        <v>2137811.86</v>
      </c>
      <c r="M77" s="6">
        <f t="shared" si="8"/>
        <v>51.210422068504045</v>
      </c>
      <c r="N77" s="6">
        <f t="shared" si="9"/>
        <v>2137811.86</v>
      </c>
      <c r="O77" s="6">
        <f t="shared" si="10"/>
        <v>274159.86</v>
      </c>
      <c r="P77" s="6">
        <f t="shared" si="11"/>
        <v>51.210422068504045</v>
      </c>
    </row>
    <row r="78" spans="1:16" ht="25.5">
      <c r="A78" s="10" t="s">
        <v>278</v>
      </c>
      <c r="B78" s="11" t="s">
        <v>122</v>
      </c>
      <c r="C78" s="12">
        <v>980692</v>
      </c>
      <c r="D78" s="12">
        <v>984692</v>
      </c>
      <c r="E78" s="12">
        <v>225495</v>
      </c>
      <c r="F78" s="12">
        <v>187581.17</v>
      </c>
      <c r="G78" s="12">
        <v>0</v>
      </c>
      <c r="H78" s="12">
        <v>187581.17</v>
      </c>
      <c r="I78" s="12">
        <v>0</v>
      </c>
      <c r="J78" s="12">
        <v>0</v>
      </c>
      <c r="K78" s="12">
        <f t="shared" si="6"/>
        <v>37913.82999999999</v>
      </c>
      <c r="L78" s="12">
        <f t="shared" si="7"/>
        <v>797110.83</v>
      </c>
      <c r="M78" s="12">
        <f t="shared" si="8"/>
        <v>83.18639881150358</v>
      </c>
      <c r="N78" s="12">
        <f t="shared" si="9"/>
        <v>797110.83</v>
      </c>
      <c r="O78" s="12">
        <f t="shared" si="10"/>
        <v>37913.82999999999</v>
      </c>
      <c r="P78" s="12">
        <f t="shared" si="11"/>
        <v>83.18639881150358</v>
      </c>
    </row>
    <row r="79" spans="1:16" ht="12.75">
      <c r="A79" s="4" t="s">
        <v>279</v>
      </c>
      <c r="B79" s="5" t="s">
        <v>123</v>
      </c>
      <c r="C79" s="6">
        <v>980692</v>
      </c>
      <c r="D79" s="6">
        <v>984692</v>
      </c>
      <c r="E79" s="6">
        <v>225495</v>
      </c>
      <c r="F79" s="6">
        <v>187581.17</v>
      </c>
      <c r="G79" s="6">
        <v>0</v>
      </c>
      <c r="H79" s="6">
        <v>187581.17</v>
      </c>
      <c r="I79" s="6">
        <v>0</v>
      </c>
      <c r="J79" s="6">
        <v>0</v>
      </c>
      <c r="K79" s="6">
        <f t="shared" si="6"/>
        <v>37913.82999999999</v>
      </c>
      <c r="L79" s="6">
        <f t="shared" si="7"/>
        <v>797110.83</v>
      </c>
      <c r="M79" s="6">
        <f t="shared" si="8"/>
        <v>83.18639881150358</v>
      </c>
      <c r="N79" s="6">
        <f t="shared" si="9"/>
        <v>797110.83</v>
      </c>
      <c r="O79" s="6">
        <f t="shared" si="10"/>
        <v>37913.82999999999</v>
      </c>
      <c r="P79" s="6">
        <f t="shared" si="11"/>
        <v>83.18639881150358</v>
      </c>
    </row>
    <row r="80" spans="1:16" ht="25.5">
      <c r="A80" s="10" t="s">
        <v>280</v>
      </c>
      <c r="B80" s="11" t="s">
        <v>88</v>
      </c>
      <c r="C80" s="12">
        <v>100700</v>
      </c>
      <c r="D80" s="12">
        <v>158432</v>
      </c>
      <c r="E80" s="12">
        <v>98432</v>
      </c>
      <c r="F80" s="12">
        <v>40332</v>
      </c>
      <c r="G80" s="12">
        <v>0</v>
      </c>
      <c r="H80" s="12">
        <v>40332</v>
      </c>
      <c r="I80" s="12">
        <v>0</v>
      </c>
      <c r="J80" s="12">
        <v>0</v>
      </c>
      <c r="K80" s="12">
        <f t="shared" si="6"/>
        <v>58100</v>
      </c>
      <c r="L80" s="12">
        <f t="shared" si="7"/>
        <v>118100</v>
      </c>
      <c r="M80" s="12">
        <f t="shared" si="8"/>
        <v>40.97447984395319</v>
      </c>
      <c r="N80" s="12">
        <f t="shared" si="9"/>
        <v>118100</v>
      </c>
      <c r="O80" s="12">
        <f t="shared" si="10"/>
        <v>58100</v>
      </c>
      <c r="P80" s="12">
        <f t="shared" si="11"/>
        <v>40.97447984395319</v>
      </c>
    </row>
    <row r="81" spans="1:16" ht="12.75">
      <c r="A81" s="4" t="s">
        <v>281</v>
      </c>
      <c r="B81" s="5" t="s">
        <v>282</v>
      </c>
      <c r="C81" s="6">
        <v>100700</v>
      </c>
      <c r="D81" s="6">
        <v>158432</v>
      </c>
      <c r="E81" s="6">
        <v>98432</v>
      </c>
      <c r="F81" s="6">
        <v>40332</v>
      </c>
      <c r="G81" s="6">
        <v>0</v>
      </c>
      <c r="H81" s="6">
        <v>40332</v>
      </c>
      <c r="I81" s="6">
        <v>0</v>
      </c>
      <c r="J81" s="6">
        <v>0</v>
      </c>
      <c r="K81" s="6">
        <f t="shared" si="6"/>
        <v>58100</v>
      </c>
      <c r="L81" s="6">
        <f t="shared" si="7"/>
        <v>118100</v>
      </c>
      <c r="M81" s="6">
        <f t="shared" si="8"/>
        <v>40.97447984395319</v>
      </c>
      <c r="N81" s="6">
        <f t="shared" si="9"/>
        <v>118100</v>
      </c>
      <c r="O81" s="6">
        <f t="shared" si="10"/>
        <v>58100</v>
      </c>
      <c r="P81" s="6">
        <f t="shared" si="11"/>
        <v>40.97447984395319</v>
      </c>
    </row>
    <row r="82" spans="1:16" ht="12.75">
      <c r="A82" s="10" t="s">
        <v>283</v>
      </c>
      <c r="B82" s="11" t="s">
        <v>90</v>
      </c>
      <c r="C82" s="12">
        <v>44813400</v>
      </c>
      <c r="D82" s="12">
        <v>38973434</v>
      </c>
      <c r="E82" s="12">
        <v>10518809</v>
      </c>
      <c r="F82" s="12">
        <v>9533025.500000002</v>
      </c>
      <c r="G82" s="12">
        <v>0</v>
      </c>
      <c r="H82" s="12">
        <v>9504566.14</v>
      </c>
      <c r="I82" s="12">
        <v>28459.36</v>
      </c>
      <c r="J82" s="12">
        <v>0</v>
      </c>
      <c r="K82" s="12">
        <f t="shared" si="6"/>
        <v>985783.4999999981</v>
      </c>
      <c r="L82" s="12">
        <f t="shared" si="7"/>
        <v>29440408.5</v>
      </c>
      <c r="M82" s="12">
        <f t="shared" si="8"/>
        <v>90.62837342136359</v>
      </c>
      <c r="N82" s="12">
        <f t="shared" si="9"/>
        <v>29468867.86</v>
      </c>
      <c r="O82" s="12">
        <f t="shared" si="10"/>
        <v>1014242.8599999994</v>
      </c>
      <c r="P82" s="12">
        <f t="shared" si="11"/>
        <v>90.35781655508718</v>
      </c>
    </row>
    <row r="83" spans="1:16" ht="12.75">
      <c r="A83" s="4" t="s">
        <v>284</v>
      </c>
      <c r="B83" s="5" t="s">
        <v>91</v>
      </c>
      <c r="C83" s="6">
        <v>2520000</v>
      </c>
      <c r="D83" s="6">
        <v>2420000</v>
      </c>
      <c r="E83" s="6">
        <v>30000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6"/>
        <v>30000</v>
      </c>
      <c r="L83" s="6">
        <f t="shared" si="7"/>
        <v>2420000</v>
      </c>
      <c r="M83" s="6">
        <f t="shared" si="8"/>
        <v>0</v>
      </c>
      <c r="N83" s="6">
        <f t="shared" si="9"/>
        <v>2420000</v>
      </c>
      <c r="O83" s="6">
        <f t="shared" si="10"/>
        <v>30000</v>
      </c>
      <c r="P83" s="6">
        <f t="shared" si="11"/>
        <v>0</v>
      </c>
    </row>
    <row r="84" spans="1:16" ht="38.25">
      <c r="A84" s="4" t="s">
        <v>285</v>
      </c>
      <c r="B84" s="5" t="s">
        <v>140</v>
      </c>
      <c r="C84" s="6">
        <v>0</v>
      </c>
      <c r="D84" s="6">
        <v>63500</v>
      </c>
      <c r="E84" s="6">
        <v>55500</v>
      </c>
      <c r="F84" s="6">
        <v>41000</v>
      </c>
      <c r="G84" s="6">
        <v>0</v>
      </c>
      <c r="H84" s="6">
        <v>41000</v>
      </c>
      <c r="I84" s="6">
        <v>0</v>
      </c>
      <c r="J84" s="6">
        <v>0</v>
      </c>
      <c r="K84" s="6">
        <f t="shared" si="6"/>
        <v>14500</v>
      </c>
      <c r="L84" s="6">
        <f t="shared" si="7"/>
        <v>22500</v>
      </c>
      <c r="M84" s="6">
        <f t="shared" si="8"/>
        <v>73.87387387387388</v>
      </c>
      <c r="N84" s="6">
        <f t="shared" si="9"/>
        <v>22500</v>
      </c>
      <c r="O84" s="6">
        <f t="shared" si="10"/>
        <v>14500</v>
      </c>
      <c r="P84" s="6">
        <f t="shared" si="11"/>
        <v>73.87387387387388</v>
      </c>
    </row>
    <row r="85" spans="1:16" ht="38.25">
      <c r="A85" s="4" t="s">
        <v>317</v>
      </c>
      <c r="B85" s="5" t="s">
        <v>318</v>
      </c>
      <c r="C85" s="6">
        <v>0</v>
      </c>
      <c r="D85" s="6">
        <v>69000</v>
      </c>
      <c r="E85" s="6">
        <v>64000</v>
      </c>
      <c r="F85" s="6">
        <v>50000</v>
      </c>
      <c r="G85" s="6">
        <v>0</v>
      </c>
      <c r="H85" s="6">
        <v>50000</v>
      </c>
      <c r="I85" s="6">
        <v>0</v>
      </c>
      <c r="J85" s="6">
        <v>0</v>
      </c>
      <c r="K85" s="6">
        <f t="shared" si="6"/>
        <v>14000</v>
      </c>
      <c r="L85" s="6">
        <f t="shared" si="7"/>
        <v>19000</v>
      </c>
      <c r="M85" s="6">
        <f t="shared" si="8"/>
        <v>78.125</v>
      </c>
      <c r="N85" s="6">
        <f t="shared" si="9"/>
        <v>19000</v>
      </c>
      <c r="O85" s="6">
        <f t="shared" si="10"/>
        <v>14000</v>
      </c>
      <c r="P85" s="6">
        <f t="shared" si="11"/>
        <v>78.125</v>
      </c>
    </row>
    <row r="86" spans="1:16" ht="25.5">
      <c r="A86" s="4" t="s">
        <v>286</v>
      </c>
      <c r="B86" s="5" t="s">
        <v>64</v>
      </c>
      <c r="C86" s="6">
        <v>1114700</v>
      </c>
      <c r="D86" s="6">
        <v>1114700</v>
      </c>
      <c r="E86" s="6">
        <v>262719</v>
      </c>
      <c r="F86" s="6">
        <v>262719</v>
      </c>
      <c r="G86" s="6">
        <v>0</v>
      </c>
      <c r="H86" s="6">
        <v>262719</v>
      </c>
      <c r="I86" s="6">
        <v>0</v>
      </c>
      <c r="J86" s="6">
        <v>0</v>
      </c>
      <c r="K86" s="6">
        <f t="shared" si="6"/>
        <v>0</v>
      </c>
      <c r="L86" s="6">
        <f t="shared" si="7"/>
        <v>851981</v>
      </c>
      <c r="M86" s="6">
        <f t="shared" si="8"/>
        <v>100</v>
      </c>
      <c r="N86" s="6">
        <f t="shared" si="9"/>
        <v>851981</v>
      </c>
      <c r="O86" s="6">
        <f t="shared" si="10"/>
        <v>0</v>
      </c>
      <c r="P86" s="6">
        <f t="shared" si="11"/>
        <v>100</v>
      </c>
    </row>
    <row r="87" spans="1:16" ht="12.75">
      <c r="A87" s="4" t="s">
        <v>287</v>
      </c>
      <c r="B87" s="5" t="s">
        <v>87</v>
      </c>
      <c r="C87" s="6">
        <v>1454394</v>
      </c>
      <c r="D87" s="6">
        <v>2200917</v>
      </c>
      <c r="E87" s="6">
        <v>1150527</v>
      </c>
      <c r="F87" s="6">
        <v>242477.5</v>
      </c>
      <c r="G87" s="6">
        <v>0</v>
      </c>
      <c r="H87" s="6">
        <v>214018.14</v>
      </c>
      <c r="I87" s="6">
        <v>28459.36</v>
      </c>
      <c r="J87" s="6">
        <v>0</v>
      </c>
      <c r="K87" s="6">
        <f t="shared" si="6"/>
        <v>908049.5</v>
      </c>
      <c r="L87" s="6">
        <f t="shared" si="7"/>
        <v>1958439.5</v>
      </c>
      <c r="M87" s="6">
        <f t="shared" si="8"/>
        <v>21.07534199545078</v>
      </c>
      <c r="N87" s="6">
        <f t="shared" si="9"/>
        <v>1986898.8599999999</v>
      </c>
      <c r="O87" s="6">
        <f t="shared" si="10"/>
        <v>936508.86</v>
      </c>
      <c r="P87" s="6">
        <f t="shared" si="11"/>
        <v>18.601748589993978</v>
      </c>
    </row>
    <row r="88" spans="1:16" ht="12.75">
      <c r="A88" s="4" t="s">
        <v>288</v>
      </c>
      <c r="B88" s="5" t="s">
        <v>92</v>
      </c>
      <c r="C88" s="6">
        <v>39724306</v>
      </c>
      <c r="D88" s="6">
        <v>33105317</v>
      </c>
      <c r="E88" s="6">
        <v>8956063</v>
      </c>
      <c r="F88" s="6">
        <v>8936829</v>
      </c>
      <c r="G88" s="6">
        <v>0</v>
      </c>
      <c r="H88" s="6">
        <v>8936829</v>
      </c>
      <c r="I88" s="6">
        <v>0</v>
      </c>
      <c r="J88" s="6">
        <v>0</v>
      </c>
      <c r="K88" s="6">
        <f t="shared" si="6"/>
        <v>19234</v>
      </c>
      <c r="L88" s="6">
        <f t="shared" si="7"/>
        <v>24168488</v>
      </c>
      <c r="M88" s="6">
        <f t="shared" si="8"/>
        <v>99.78524045666047</v>
      </c>
      <c r="N88" s="6">
        <f t="shared" si="9"/>
        <v>24168488</v>
      </c>
      <c r="O88" s="6">
        <f t="shared" si="10"/>
        <v>19234</v>
      </c>
      <c r="P88" s="6">
        <f t="shared" si="11"/>
        <v>99.78524045666047</v>
      </c>
    </row>
    <row r="89" spans="1:16" ht="12.75">
      <c r="A89" s="10" t="s">
        <v>93</v>
      </c>
      <c r="B89" s="11" t="s">
        <v>94</v>
      </c>
      <c r="C89" s="12">
        <v>617588834</v>
      </c>
      <c r="D89" s="12">
        <v>602460628</v>
      </c>
      <c r="E89" s="12">
        <v>156864585</v>
      </c>
      <c r="F89" s="12">
        <v>144218282.94000012</v>
      </c>
      <c r="G89" s="12">
        <v>0</v>
      </c>
      <c r="H89" s="12">
        <v>142740389.30000022</v>
      </c>
      <c r="I89" s="12">
        <v>1477893.64</v>
      </c>
      <c r="J89" s="12">
        <v>175834273.27000004</v>
      </c>
      <c r="K89" s="12">
        <f t="shared" si="6"/>
        <v>12646302.059999883</v>
      </c>
      <c r="L89" s="12">
        <f t="shared" si="7"/>
        <v>458242345.0599999</v>
      </c>
      <c r="M89" s="12">
        <f t="shared" si="8"/>
        <v>91.93807699806818</v>
      </c>
      <c r="N89" s="12">
        <f t="shared" si="9"/>
        <v>459720238.6999998</v>
      </c>
      <c r="O89" s="12">
        <f t="shared" si="10"/>
        <v>14124195.69999978</v>
      </c>
      <c r="P89" s="12">
        <f t="shared" si="11"/>
        <v>90.99593085335368</v>
      </c>
    </row>
    <row r="90" spans="1:16" ht="12.75">
      <c r="A90" s="15"/>
      <c r="B90" s="17" t="s">
        <v>155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63.75">
      <c r="A91" s="3" t="s">
        <v>2</v>
      </c>
      <c r="B91" s="3" t="s">
        <v>3</v>
      </c>
      <c r="C91" s="3" t="s">
        <v>4</v>
      </c>
      <c r="D91" s="3" t="s">
        <v>5</v>
      </c>
      <c r="E91" s="3" t="s">
        <v>6</v>
      </c>
      <c r="F91" s="3" t="s">
        <v>7</v>
      </c>
      <c r="G91" s="3" t="s">
        <v>8</v>
      </c>
      <c r="H91" s="3" t="s">
        <v>9</v>
      </c>
      <c r="I91" s="3" t="s">
        <v>10</v>
      </c>
      <c r="J91" s="3" t="s">
        <v>11</v>
      </c>
      <c r="K91" s="3" t="s">
        <v>12</v>
      </c>
      <c r="L91" s="3" t="s">
        <v>13</v>
      </c>
      <c r="M91" s="3" t="s">
        <v>14</v>
      </c>
      <c r="N91" s="3" t="s">
        <v>15</v>
      </c>
      <c r="O91" s="3" t="s">
        <v>16</v>
      </c>
      <c r="P91" s="3" t="s">
        <v>17</v>
      </c>
    </row>
    <row r="92" spans="1:16" ht="12.75">
      <c r="A92" s="10" t="s">
        <v>160</v>
      </c>
      <c r="B92" s="11" t="s">
        <v>73</v>
      </c>
      <c r="C92" s="12">
        <v>669790</v>
      </c>
      <c r="D92" s="12">
        <v>1192357</v>
      </c>
      <c r="E92" s="12">
        <v>691764.5</v>
      </c>
      <c r="F92" s="12">
        <v>79174.86</v>
      </c>
      <c r="G92" s="12">
        <v>0</v>
      </c>
      <c r="H92" s="12">
        <v>21613623.400000002</v>
      </c>
      <c r="I92" s="12">
        <v>0</v>
      </c>
      <c r="J92" s="12">
        <v>0</v>
      </c>
      <c r="K92" s="12">
        <f aca="true" t="shared" si="12" ref="K92:K132">E92-F92</f>
        <v>612589.64</v>
      </c>
      <c r="L92" s="12">
        <f aca="true" t="shared" si="13" ref="L92:L132">D92-F92</f>
        <v>1113182.14</v>
      </c>
      <c r="M92" s="12">
        <f aca="true" t="shared" si="14" ref="M92:M132">IF(E92=0,0,(F92/E92)*100)</f>
        <v>11.44534881451708</v>
      </c>
      <c r="N92" s="12">
        <f aca="true" t="shared" si="15" ref="N92:N132">D92-H92</f>
        <v>-20421266.400000002</v>
      </c>
      <c r="O92" s="12">
        <f aca="true" t="shared" si="16" ref="O92:O132">E92-H92</f>
        <v>-20921858.900000002</v>
      </c>
      <c r="P92" s="12">
        <f aca="true" t="shared" si="17" ref="P92:P132">IF(E92=0,0,(H92/E92)*100)</f>
        <v>3124.419278526146</v>
      </c>
    </row>
    <row r="93" spans="1:16" ht="51">
      <c r="A93" s="4" t="s">
        <v>161</v>
      </c>
      <c r="B93" s="5" t="s">
        <v>310</v>
      </c>
      <c r="C93" s="6">
        <v>669790</v>
      </c>
      <c r="D93" s="6">
        <v>1192357</v>
      </c>
      <c r="E93" s="6">
        <v>691764.5</v>
      </c>
      <c r="F93" s="6">
        <v>79174.86</v>
      </c>
      <c r="G93" s="6">
        <v>0</v>
      </c>
      <c r="H93" s="6">
        <v>21613623.400000002</v>
      </c>
      <c r="I93" s="6">
        <v>0</v>
      </c>
      <c r="J93" s="6">
        <v>0</v>
      </c>
      <c r="K93" s="6">
        <f t="shared" si="12"/>
        <v>612589.64</v>
      </c>
      <c r="L93" s="6">
        <f t="shared" si="13"/>
        <v>1113182.14</v>
      </c>
      <c r="M93" s="6">
        <f t="shared" si="14"/>
        <v>11.44534881451708</v>
      </c>
      <c r="N93" s="6">
        <f t="shared" si="15"/>
        <v>-20421266.400000002</v>
      </c>
      <c r="O93" s="6">
        <f t="shared" si="16"/>
        <v>-20921858.900000002</v>
      </c>
      <c r="P93" s="6">
        <f t="shared" si="17"/>
        <v>3124.419278526146</v>
      </c>
    </row>
    <row r="94" spans="1:16" ht="12.75">
      <c r="A94" s="10" t="s">
        <v>162</v>
      </c>
      <c r="B94" s="11" t="s">
        <v>74</v>
      </c>
      <c r="C94" s="12">
        <v>9881426</v>
      </c>
      <c r="D94" s="12">
        <v>11407647</v>
      </c>
      <c r="E94" s="12">
        <v>2392749.75</v>
      </c>
      <c r="F94" s="12">
        <v>1065033.05</v>
      </c>
      <c r="G94" s="12">
        <v>0</v>
      </c>
      <c r="H94" s="12">
        <v>14748743.17</v>
      </c>
      <c r="I94" s="12">
        <v>899650.62</v>
      </c>
      <c r="J94" s="12">
        <v>0</v>
      </c>
      <c r="K94" s="12">
        <f t="shared" si="12"/>
        <v>1327716.7</v>
      </c>
      <c r="L94" s="12">
        <f t="shared" si="13"/>
        <v>10342613.95</v>
      </c>
      <c r="M94" s="12">
        <f t="shared" si="14"/>
        <v>44.51084155373958</v>
      </c>
      <c r="N94" s="12">
        <f t="shared" si="15"/>
        <v>-3341096.17</v>
      </c>
      <c r="O94" s="12">
        <f t="shared" si="16"/>
        <v>-12355993.42</v>
      </c>
      <c r="P94" s="12">
        <f t="shared" si="17"/>
        <v>616.3930502970484</v>
      </c>
    </row>
    <row r="95" spans="1:16" ht="12.75">
      <c r="A95" s="4" t="s">
        <v>163</v>
      </c>
      <c r="B95" s="5" t="s">
        <v>164</v>
      </c>
      <c r="C95" s="6">
        <v>2409370</v>
      </c>
      <c r="D95" s="6">
        <v>2736501</v>
      </c>
      <c r="E95" s="6">
        <v>969723.5</v>
      </c>
      <c r="F95" s="6">
        <v>65943.05</v>
      </c>
      <c r="G95" s="6">
        <v>0</v>
      </c>
      <c r="H95" s="6">
        <v>408628.46</v>
      </c>
      <c r="I95" s="6">
        <v>0</v>
      </c>
      <c r="J95" s="6">
        <v>0</v>
      </c>
      <c r="K95" s="6">
        <f t="shared" si="12"/>
        <v>903780.45</v>
      </c>
      <c r="L95" s="6">
        <f t="shared" si="13"/>
        <v>2670557.95</v>
      </c>
      <c r="M95" s="6">
        <f t="shared" si="14"/>
        <v>6.800190982274845</v>
      </c>
      <c r="N95" s="6">
        <f t="shared" si="15"/>
        <v>2327872.54</v>
      </c>
      <c r="O95" s="6">
        <f t="shared" si="16"/>
        <v>561095.04</v>
      </c>
      <c r="P95" s="6">
        <f t="shared" si="17"/>
        <v>42.138657050179766</v>
      </c>
    </row>
    <row r="96" spans="1:16" ht="51">
      <c r="A96" s="4" t="s">
        <v>165</v>
      </c>
      <c r="B96" s="5" t="s">
        <v>166</v>
      </c>
      <c r="C96" s="6">
        <v>7472056</v>
      </c>
      <c r="D96" s="6">
        <v>8671146</v>
      </c>
      <c r="E96" s="6">
        <v>1423026.25</v>
      </c>
      <c r="F96" s="6">
        <v>999090</v>
      </c>
      <c r="G96" s="6">
        <v>0</v>
      </c>
      <c r="H96" s="6">
        <v>14336301.71</v>
      </c>
      <c r="I96" s="6">
        <v>899650.62</v>
      </c>
      <c r="J96" s="6">
        <v>0</v>
      </c>
      <c r="K96" s="6">
        <f t="shared" si="12"/>
        <v>423936.25</v>
      </c>
      <c r="L96" s="6">
        <f t="shared" si="13"/>
        <v>7672056</v>
      </c>
      <c r="M96" s="6">
        <f t="shared" si="14"/>
        <v>70.20882432773114</v>
      </c>
      <c r="N96" s="6">
        <f t="shared" si="15"/>
        <v>-5665155.710000001</v>
      </c>
      <c r="O96" s="6">
        <f t="shared" si="16"/>
        <v>-12913275.46</v>
      </c>
      <c r="P96" s="6">
        <f t="shared" si="17"/>
        <v>1007.4516692857916</v>
      </c>
    </row>
    <row r="97" spans="1:16" ht="51">
      <c r="A97" s="4" t="s">
        <v>167</v>
      </c>
      <c r="B97" s="5" t="s">
        <v>168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3813</v>
      </c>
      <c r="I97" s="6">
        <v>0</v>
      </c>
      <c r="J97" s="6">
        <v>0</v>
      </c>
      <c r="K97" s="6">
        <f t="shared" si="12"/>
        <v>0</v>
      </c>
      <c r="L97" s="6">
        <f t="shared" si="13"/>
        <v>0</v>
      </c>
      <c r="M97" s="6">
        <f t="shared" si="14"/>
        <v>0</v>
      </c>
      <c r="N97" s="6">
        <f t="shared" si="15"/>
        <v>-3813</v>
      </c>
      <c r="O97" s="6">
        <f t="shared" si="16"/>
        <v>-3813</v>
      </c>
      <c r="P97" s="6">
        <f t="shared" si="17"/>
        <v>0</v>
      </c>
    </row>
    <row r="98" spans="1:16" ht="12.75">
      <c r="A98" s="10" t="s">
        <v>184</v>
      </c>
      <c r="B98" s="11" t="s">
        <v>76</v>
      </c>
      <c r="C98" s="12">
        <v>838600</v>
      </c>
      <c r="D98" s="12">
        <v>860600</v>
      </c>
      <c r="E98" s="12">
        <v>231650</v>
      </c>
      <c r="F98" s="12">
        <v>22000</v>
      </c>
      <c r="G98" s="12">
        <v>0</v>
      </c>
      <c r="H98" s="12">
        <v>1135055.11</v>
      </c>
      <c r="I98" s="12">
        <v>22000</v>
      </c>
      <c r="J98" s="12">
        <v>0</v>
      </c>
      <c r="K98" s="12">
        <f t="shared" si="12"/>
        <v>209650</v>
      </c>
      <c r="L98" s="12">
        <f t="shared" si="13"/>
        <v>838600</v>
      </c>
      <c r="M98" s="12">
        <f t="shared" si="14"/>
        <v>9.497086121303692</v>
      </c>
      <c r="N98" s="12">
        <f t="shared" si="15"/>
        <v>-274455.1100000001</v>
      </c>
      <c r="O98" s="12">
        <f t="shared" si="16"/>
        <v>-903405.1100000001</v>
      </c>
      <c r="P98" s="12">
        <f t="shared" si="17"/>
        <v>489.98709691344703</v>
      </c>
    </row>
    <row r="99" spans="1:16" ht="25.5">
      <c r="A99" s="4" t="s">
        <v>185</v>
      </c>
      <c r="B99" s="5" t="s">
        <v>186</v>
      </c>
      <c r="C99" s="6">
        <v>818600</v>
      </c>
      <c r="D99" s="6">
        <v>818600</v>
      </c>
      <c r="E99" s="6">
        <v>204650</v>
      </c>
      <c r="F99" s="6">
        <v>0</v>
      </c>
      <c r="G99" s="6">
        <v>0</v>
      </c>
      <c r="H99" s="6">
        <v>664618.57</v>
      </c>
      <c r="I99" s="6">
        <v>0</v>
      </c>
      <c r="J99" s="6">
        <v>0</v>
      </c>
      <c r="K99" s="6">
        <f t="shared" si="12"/>
        <v>204650</v>
      </c>
      <c r="L99" s="6">
        <f t="shared" si="13"/>
        <v>818600</v>
      </c>
      <c r="M99" s="6">
        <f t="shared" si="14"/>
        <v>0</v>
      </c>
      <c r="N99" s="6">
        <f t="shared" si="15"/>
        <v>153981.43000000005</v>
      </c>
      <c r="O99" s="6">
        <f t="shared" si="16"/>
        <v>-459968.56999999995</v>
      </c>
      <c r="P99" s="6">
        <f t="shared" si="17"/>
        <v>324.7586464695822</v>
      </c>
    </row>
    <row r="100" spans="1:16" ht="12.75">
      <c r="A100" s="4" t="s">
        <v>187</v>
      </c>
      <c r="B100" s="5" t="s">
        <v>188</v>
      </c>
      <c r="C100" s="6">
        <v>20000</v>
      </c>
      <c r="D100" s="6">
        <v>42000</v>
      </c>
      <c r="E100" s="6">
        <v>27000</v>
      </c>
      <c r="F100" s="6">
        <v>22000</v>
      </c>
      <c r="G100" s="6">
        <v>0</v>
      </c>
      <c r="H100" s="6">
        <v>470436.54</v>
      </c>
      <c r="I100" s="6">
        <v>22000</v>
      </c>
      <c r="J100" s="6">
        <v>0</v>
      </c>
      <c r="K100" s="6">
        <f t="shared" si="12"/>
        <v>5000</v>
      </c>
      <c r="L100" s="6">
        <f t="shared" si="13"/>
        <v>20000</v>
      </c>
      <c r="M100" s="6">
        <f t="shared" si="14"/>
        <v>81.48148148148148</v>
      </c>
      <c r="N100" s="6">
        <f t="shared" si="15"/>
        <v>-428436.54</v>
      </c>
      <c r="O100" s="6">
        <f t="shared" si="16"/>
        <v>-443436.54</v>
      </c>
      <c r="P100" s="6">
        <f t="shared" si="17"/>
        <v>1742.3575555555556</v>
      </c>
    </row>
    <row r="101" spans="1:16" ht="12.75">
      <c r="A101" s="10" t="s">
        <v>191</v>
      </c>
      <c r="B101" s="11" t="s">
        <v>77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1591.2</v>
      </c>
      <c r="I101" s="12">
        <v>0</v>
      </c>
      <c r="J101" s="12">
        <v>0</v>
      </c>
      <c r="K101" s="12">
        <f t="shared" si="12"/>
        <v>0</v>
      </c>
      <c r="L101" s="12">
        <f t="shared" si="13"/>
        <v>0</v>
      </c>
      <c r="M101" s="12">
        <f t="shared" si="14"/>
        <v>0</v>
      </c>
      <c r="N101" s="12">
        <f t="shared" si="15"/>
        <v>-1591.2</v>
      </c>
      <c r="O101" s="12">
        <f t="shared" si="16"/>
        <v>-1591.2</v>
      </c>
      <c r="P101" s="12">
        <f t="shared" si="17"/>
        <v>0</v>
      </c>
    </row>
    <row r="102" spans="1:16" ht="51">
      <c r="A102" s="4" t="s">
        <v>237</v>
      </c>
      <c r="B102" s="5" t="s">
        <v>238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420</v>
      </c>
      <c r="I102" s="6">
        <v>0</v>
      </c>
      <c r="J102" s="6">
        <v>0</v>
      </c>
      <c r="K102" s="6">
        <f t="shared" si="12"/>
        <v>0</v>
      </c>
      <c r="L102" s="6">
        <f t="shared" si="13"/>
        <v>0</v>
      </c>
      <c r="M102" s="6">
        <f t="shared" si="14"/>
        <v>0</v>
      </c>
      <c r="N102" s="6">
        <f t="shared" si="15"/>
        <v>-420</v>
      </c>
      <c r="O102" s="6">
        <f t="shared" si="16"/>
        <v>-420</v>
      </c>
      <c r="P102" s="6">
        <f t="shared" si="17"/>
        <v>0</v>
      </c>
    </row>
    <row r="103" spans="1:16" ht="12.75">
      <c r="A103" s="4" t="s">
        <v>253</v>
      </c>
      <c r="B103" s="5" t="s">
        <v>144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1171.2</v>
      </c>
      <c r="I103" s="6">
        <v>0</v>
      </c>
      <c r="J103" s="6">
        <v>0</v>
      </c>
      <c r="K103" s="6">
        <f t="shared" si="12"/>
        <v>0</v>
      </c>
      <c r="L103" s="6">
        <f t="shared" si="13"/>
        <v>0</v>
      </c>
      <c r="M103" s="6">
        <f t="shared" si="14"/>
        <v>0</v>
      </c>
      <c r="N103" s="6">
        <f t="shared" si="15"/>
        <v>-1171.2</v>
      </c>
      <c r="O103" s="6">
        <f t="shared" si="16"/>
        <v>-1171.2</v>
      </c>
      <c r="P103" s="6">
        <f t="shared" si="17"/>
        <v>0</v>
      </c>
    </row>
    <row r="104" spans="1:16" ht="12.75">
      <c r="A104" s="10" t="s">
        <v>255</v>
      </c>
      <c r="B104" s="11" t="s">
        <v>79</v>
      </c>
      <c r="C104" s="12">
        <v>1118303</v>
      </c>
      <c r="D104" s="12">
        <v>1247137</v>
      </c>
      <c r="E104" s="12">
        <v>256643</v>
      </c>
      <c r="F104" s="12">
        <v>87584</v>
      </c>
      <c r="G104" s="12">
        <v>0</v>
      </c>
      <c r="H104" s="12">
        <v>323318.34</v>
      </c>
      <c r="I104" s="12">
        <v>0</v>
      </c>
      <c r="J104" s="12">
        <v>0</v>
      </c>
      <c r="K104" s="12">
        <f t="shared" si="12"/>
        <v>169059</v>
      </c>
      <c r="L104" s="12">
        <f t="shared" si="13"/>
        <v>1159553</v>
      </c>
      <c r="M104" s="12">
        <f t="shared" si="14"/>
        <v>34.12678311896292</v>
      </c>
      <c r="N104" s="12">
        <f t="shared" si="15"/>
        <v>923818.6599999999</v>
      </c>
      <c r="O104" s="12">
        <f t="shared" si="16"/>
        <v>-66675.34000000003</v>
      </c>
      <c r="P104" s="12">
        <f t="shared" si="17"/>
        <v>125.97980073487295</v>
      </c>
    </row>
    <row r="105" spans="1:16" ht="12.75">
      <c r="A105" s="4" t="s">
        <v>256</v>
      </c>
      <c r="B105" s="5" t="s">
        <v>80</v>
      </c>
      <c r="C105" s="6">
        <v>33500</v>
      </c>
      <c r="D105" s="6">
        <v>33500</v>
      </c>
      <c r="E105" s="6">
        <v>8375</v>
      </c>
      <c r="F105" s="6">
        <v>0</v>
      </c>
      <c r="G105" s="6">
        <v>0</v>
      </c>
      <c r="H105" s="6">
        <v>1927.53</v>
      </c>
      <c r="I105" s="6">
        <v>0</v>
      </c>
      <c r="J105" s="6">
        <v>0</v>
      </c>
      <c r="K105" s="6">
        <f t="shared" si="12"/>
        <v>8375</v>
      </c>
      <c r="L105" s="6">
        <f t="shared" si="13"/>
        <v>33500</v>
      </c>
      <c r="M105" s="6">
        <f t="shared" si="14"/>
        <v>0</v>
      </c>
      <c r="N105" s="6">
        <f t="shared" si="15"/>
        <v>31572.47</v>
      </c>
      <c r="O105" s="6">
        <f t="shared" si="16"/>
        <v>6447.47</v>
      </c>
      <c r="P105" s="6">
        <f t="shared" si="17"/>
        <v>23.015283582089552</v>
      </c>
    </row>
    <row r="106" spans="1:16" ht="12.75">
      <c r="A106" s="4" t="s">
        <v>257</v>
      </c>
      <c r="B106" s="5" t="s">
        <v>81</v>
      </c>
      <c r="C106" s="6">
        <v>10000</v>
      </c>
      <c r="D106" s="6">
        <v>10000</v>
      </c>
      <c r="E106" s="6">
        <v>2500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2500</v>
      </c>
      <c r="L106" s="6">
        <f t="shared" si="13"/>
        <v>10000</v>
      </c>
      <c r="M106" s="6">
        <f t="shared" si="14"/>
        <v>0</v>
      </c>
      <c r="N106" s="6">
        <f t="shared" si="15"/>
        <v>10000</v>
      </c>
      <c r="O106" s="6">
        <f t="shared" si="16"/>
        <v>2500</v>
      </c>
      <c r="P106" s="6">
        <f t="shared" si="17"/>
        <v>0</v>
      </c>
    </row>
    <row r="107" spans="1:16" ht="25.5">
      <c r="A107" s="4" t="s">
        <v>258</v>
      </c>
      <c r="B107" s="5" t="s">
        <v>82</v>
      </c>
      <c r="C107" s="6">
        <v>664493</v>
      </c>
      <c r="D107" s="6">
        <v>793327</v>
      </c>
      <c r="E107" s="6">
        <v>143190.5</v>
      </c>
      <c r="F107" s="6">
        <v>87584</v>
      </c>
      <c r="G107" s="6">
        <v>0</v>
      </c>
      <c r="H107" s="6">
        <v>133231.94</v>
      </c>
      <c r="I107" s="6">
        <v>0</v>
      </c>
      <c r="J107" s="6">
        <v>0</v>
      </c>
      <c r="K107" s="6">
        <f t="shared" si="12"/>
        <v>55606.5</v>
      </c>
      <c r="L107" s="6">
        <f t="shared" si="13"/>
        <v>705743</v>
      </c>
      <c r="M107" s="6">
        <f t="shared" si="14"/>
        <v>61.166068978039746</v>
      </c>
      <c r="N107" s="6">
        <f t="shared" si="15"/>
        <v>660095.06</v>
      </c>
      <c r="O107" s="6">
        <f t="shared" si="16"/>
        <v>9958.559999999998</v>
      </c>
      <c r="P107" s="6">
        <f t="shared" si="17"/>
        <v>93.04523693960144</v>
      </c>
    </row>
    <row r="108" spans="1:16" ht="12.75">
      <c r="A108" s="4" t="s">
        <v>259</v>
      </c>
      <c r="B108" s="5" t="s">
        <v>83</v>
      </c>
      <c r="C108" s="6">
        <v>410310</v>
      </c>
      <c r="D108" s="6">
        <v>410310</v>
      </c>
      <c r="E108" s="6">
        <v>102577.5</v>
      </c>
      <c r="F108" s="6">
        <v>0</v>
      </c>
      <c r="G108" s="6">
        <v>0</v>
      </c>
      <c r="H108" s="6">
        <v>188158.87</v>
      </c>
      <c r="I108" s="6">
        <v>0</v>
      </c>
      <c r="J108" s="6">
        <v>0</v>
      </c>
      <c r="K108" s="6">
        <f t="shared" si="12"/>
        <v>102577.5</v>
      </c>
      <c r="L108" s="6">
        <f t="shared" si="13"/>
        <v>410310</v>
      </c>
      <c r="M108" s="6">
        <f t="shared" si="14"/>
        <v>0</v>
      </c>
      <c r="N108" s="6">
        <f t="shared" si="15"/>
        <v>222151.13</v>
      </c>
      <c r="O108" s="6">
        <f t="shared" si="16"/>
        <v>-85581.37</v>
      </c>
      <c r="P108" s="6">
        <f t="shared" si="17"/>
        <v>183.4309375837781</v>
      </c>
    </row>
    <row r="109" spans="1:16" ht="12.75">
      <c r="A109" s="10" t="s">
        <v>271</v>
      </c>
      <c r="B109" s="11" t="s">
        <v>124</v>
      </c>
      <c r="C109" s="12">
        <v>800000</v>
      </c>
      <c r="D109" s="12">
        <v>920000</v>
      </c>
      <c r="E109" s="12">
        <v>710860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 t="shared" si="12"/>
        <v>710860</v>
      </c>
      <c r="L109" s="12">
        <f t="shared" si="13"/>
        <v>920000</v>
      </c>
      <c r="M109" s="12">
        <f t="shared" si="14"/>
        <v>0</v>
      </c>
      <c r="N109" s="12">
        <f t="shared" si="15"/>
        <v>920000</v>
      </c>
      <c r="O109" s="12">
        <f t="shared" si="16"/>
        <v>710860</v>
      </c>
      <c r="P109" s="12">
        <f t="shared" si="17"/>
        <v>0</v>
      </c>
    </row>
    <row r="110" spans="1:16" ht="12.75">
      <c r="A110" s="4" t="s">
        <v>289</v>
      </c>
      <c r="B110" s="5" t="s">
        <v>290</v>
      </c>
      <c r="C110" s="6">
        <v>800000</v>
      </c>
      <c r="D110" s="6">
        <v>920000</v>
      </c>
      <c r="E110" s="6">
        <v>710860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f t="shared" si="12"/>
        <v>710860</v>
      </c>
      <c r="L110" s="6">
        <f t="shared" si="13"/>
        <v>920000</v>
      </c>
      <c r="M110" s="6">
        <f t="shared" si="14"/>
        <v>0</v>
      </c>
      <c r="N110" s="6">
        <f t="shared" si="15"/>
        <v>920000</v>
      </c>
      <c r="O110" s="6">
        <f t="shared" si="16"/>
        <v>710860</v>
      </c>
      <c r="P110" s="6">
        <f t="shared" si="17"/>
        <v>0</v>
      </c>
    </row>
    <row r="111" spans="1:16" ht="12.75">
      <c r="A111" s="10" t="s">
        <v>291</v>
      </c>
      <c r="B111" s="11" t="s">
        <v>126</v>
      </c>
      <c r="C111" s="12">
        <v>11968459</v>
      </c>
      <c r="D111" s="12">
        <v>16723392</v>
      </c>
      <c r="E111" s="12">
        <v>6005314</v>
      </c>
      <c r="F111" s="12">
        <v>1113420.17</v>
      </c>
      <c r="G111" s="12">
        <v>0</v>
      </c>
      <c r="H111" s="12">
        <v>1074420.17</v>
      </c>
      <c r="I111" s="12">
        <v>39000</v>
      </c>
      <c r="J111" s="12">
        <v>0</v>
      </c>
      <c r="K111" s="12">
        <f t="shared" si="12"/>
        <v>4891893.83</v>
      </c>
      <c r="L111" s="12">
        <f t="shared" si="13"/>
        <v>15609971.83</v>
      </c>
      <c r="M111" s="12">
        <f t="shared" si="14"/>
        <v>18.54058205782412</v>
      </c>
      <c r="N111" s="12">
        <f t="shared" si="15"/>
        <v>15648971.83</v>
      </c>
      <c r="O111" s="12">
        <f t="shared" si="16"/>
        <v>4930893.83</v>
      </c>
      <c r="P111" s="12">
        <f t="shared" si="17"/>
        <v>17.891157231745083</v>
      </c>
    </row>
    <row r="112" spans="1:16" ht="25.5">
      <c r="A112" s="4" t="s">
        <v>292</v>
      </c>
      <c r="B112" s="5" t="s">
        <v>293</v>
      </c>
      <c r="C112" s="6">
        <v>10926459</v>
      </c>
      <c r="D112" s="6">
        <v>14906795</v>
      </c>
      <c r="E112" s="6">
        <v>5041217</v>
      </c>
      <c r="F112" s="6">
        <v>634988.97</v>
      </c>
      <c r="G112" s="6">
        <v>0</v>
      </c>
      <c r="H112" s="6">
        <v>634988.97</v>
      </c>
      <c r="I112" s="6">
        <v>0</v>
      </c>
      <c r="J112" s="6">
        <v>0</v>
      </c>
      <c r="K112" s="6">
        <f t="shared" si="12"/>
        <v>4406228.03</v>
      </c>
      <c r="L112" s="6">
        <f t="shared" si="13"/>
        <v>14271806.03</v>
      </c>
      <c r="M112" s="6">
        <f t="shared" si="14"/>
        <v>12.595945978917392</v>
      </c>
      <c r="N112" s="6">
        <f t="shared" si="15"/>
        <v>14271806.03</v>
      </c>
      <c r="O112" s="6">
        <f t="shared" si="16"/>
        <v>4406228.03</v>
      </c>
      <c r="P112" s="6">
        <f t="shared" si="17"/>
        <v>12.595945978917392</v>
      </c>
    </row>
    <row r="113" spans="1:16" ht="12.75">
      <c r="A113" s="4" t="s">
        <v>294</v>
      </c>
      <c r="B113" s="5" t="s">
        <v>295</v>
      </c>
      <c r="C113" s="6">
        <v>500000</v>
      </c>
      <c r="D113" s="6">
        <v>825650</v>
      </c>
      <c r="E113" s="6">
        <v>325650</v>
      </c>
      <c r="F113" s="6">
        <v>136695</v>
      </c>
      <c r="G113" s="6">
        <v>0</v>
      </c>
      <c r="H113" s="6">
        <v>97695</v>
      </c>
      <c r="I113" s="6">
        <v>39000</v>
      </c>
      <c r="J113" s="6">
        <v>0</v>
      </c>
      <c r="K113" s="6">
        <f t="shared" si="12"/>
        <v>188955</v>
      </c>
      <c r="L113" s="6">
        <f t="shared" si="13"/>
        <v>688955</v>
      </c>
      <c r="M113" s="6">
        <f t="shared" si="14"/>
        <v>41.97604790419162</v>
      </c>
      <c r="N113" s="6">
        <f t="shared" si="15"/>
        <v>727955</v>
      </c>
      <c r="O113" s="6">
        <f t="shared" si="16"/>
        <v>227955</v>
      </c>
      <c r="P113" s="6">
        <f t="shared" si="17"/>
        <v>30</v>
      </c>
    </row>
    <row r="114" spans="1:16" ht="25.5">
      <c r="A114" s="4" t="s">
        <v>296</v>
      </c>
      <c r="B114" s="5" t="s">
        <v>127</v>
      </c>
      <c r="C114" s="6">
        <v>542000</v>
      </c>
      <c r="D114" s="6">
        <v>990947</v>
      </c>
      <c r="E114" s="6">
        <v>638447</v>
      </c>
      <c r="F114" s="6">
        <v>341736.2</v>
      </c>
      <c r="G114" s="6">
        <v>0</v>
      </c>
      <c r="H114" s="6">
        <v>341736.2</v>
      </c>
      <c r="I114" s="6">
        <v>0</v>
      </c>
      <c r="J114" s="6">
        <v>0</v>
      </c>
      <c r="K114" s="6">
        <f t="shared" si="12"/>
        <v>296710.8</v>
      </c>
      <c r="L114" s="6">
        <f t="shared" si="13"/>
        <v>649210.8</v>
      </c>
      <c r="M114" s="6">
        <f t="shared" si="14"/>
        <v>53.52616583678833</v>
      </c>
      <c r="N114" s="6">
        <f t="shared" si="15"/>
        <v>649210.8</v>
      </c>
      <c r="O114" s="6">
        <f t="shared" si="16"/>
        <v>296710.8</v>
      </c>
      <c r="P114" s="6">
        <f t="shared" si="17"/>
        <v>53.52616583678833</v>
      </c>
    </row>
    <row r="115" spans="1:16" ht="25.5">
      <c r="A115" s="10" t="s">
        <v>275</v>
      </c>
      <c r="B115" s="11" t="s">
        <v>89</v>
      </c>
      <c r="C115" s="12">
        <v>4903322</v>
      </c>
      <c r="D115" s="12">
        <v>13130277</v>
      </c>
      <c r="E115" s="12">
        <v>5517519</v>
      </c>
      <c r="F115" s="12">
        <v>30183.81</v>
      </c>
      <c r="G115" s="12">
        <v>0</v>
      </c>
      <c r="H115" s="12">
        <v>30183.81</v>
      </c>
      <c r="I115" s="12">
        <v>0</v>
      </c>
      <c r="J115" s="12">
        <v>0</v>
      </c>
      <c r="K115" s="12">
        <f t="shared" si="12"/>
        <v>5487335.19</v>
      </c>
      <c r="L115" s="12">
        <f t="shared" si="13"/>
        <v>13100093.19</v>
      </c>
      <c r="M115" s="12">
        <f t="shared" si="14"/>
        <v>0.5470540291750695</v>
      </c>
      <c r="N115" s="12">
        <f t="shared" si="15"/>
        <v>13100093.19</v>
      </c>
      <c r="O115" s="12">
        <f t="shared" si="16"/>
        <v>5487335.19</v>
      </c>
      <c r="P115" s="12">
        <f t="shared" si="17"/>
        <v>0.5470540291750695</v>
      </c>
    </row>
    <row r="116" spans="1:16" ht="12.75">
      <c r="A116" s="4" t="s">
        <v>276</v>
      </c>
      <c r="B116" s="5" t="s">
        <v>277</v>
      </c>
      <c r="C116" s="6">
        <v>4903322</v>
      </c>
      <c r="D116" s="6">
        <v>13130277</v>
      </c>
      <c r="E116" s="6">
        <v>5517519</v>
      </c>
      <c r="F116" s="6">
        <v>30183.81</v>
      </c>
      <c r="G116" s="6">
        <v>0</v>
      </c>
      <c r="H116" s="6">
        <v>30183.81</v>
      </c>
      <c r="I116" s="6">
        <v>0</v>
      </c>
      <c r="J116" s="6">
        <v>0</v>
      </c>
      <c r="K116" s="6">
        <f t="shared" si="12"/>
        <v>5487335.19</v>
      </c>
      <c r="L116" s="6">
        <f t="shared" si="13"/>
        <v>13100093.19</v>
      </c>
      <c r="M116" s="6">
        <f t="shared" si="14"/>
        <v>0.5470540291750695</v>
      </c>
      <c r="N116" s="6">
        <f t="shared" si="15"/>
        <v>13100093.19</v>
      </c>
      <c r="O116" s="6">
        <f t="shared" si="16"/>
        <v>5487335.19</v>
      </c>
      <c r="P116" s="6">
        <f t="shared" si="17"/>
        <v>0.5470540291750695</v>
      </c>
    </row>
    <row r="117" spans="1:16" ht="25.5">
      <c r="A117" s="10" t="s">
        <v>280</v>
      </c>
      <c r="B117" s="11" t="s">
        <v>88</v>
      </c>
      <c r="C117" s="12">
        <v>300000</v>
      </c>
      <c r="D117" s="12">
        <v>300000</v>
      </c>
      <c r="E117" s="12">
        <v>60000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 t="shared" si="12"/>
        <v>60000</v>
      </c>
      <c r="L117" s="12">
        <f t="shared" si="13"/>
        <v>300000</v>
      </c>
      <c r="M117" s="12">
        <f t="shared" si="14"/>
        <v>0</v>
      </c>
      <c r="N117" s="12">
        <f t="shared" si="15"/>
        <v>300000</v>
      </c>
      <c r="O117" s="12">
        <f t="shared" si="16"/>
        <v>60000</v>
      </c>
      <c r="P117" s="12">
        <f t="shared" si="17"/>
        <v>0</v>
      </c>
    </row>
    <row r="118" spans="1:16" ht="12.75">
      <c r="A118" s="4" t="s">
        <v>281</v>
      </c>
      <c r="B118" s="5" t="s">
        <v>282</v>
      </c>
      <c r="C118" s="6">
        <v>240000</v>
      </c>
      <c r="D118" s="6">
        <v>240000</v>
      </c>
      <c r="E118" s="6">
        <v>60000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60000</v>
      </c>
      <c r="L118" s="6">
        <f t="shared" si="13"/>
        <v>240000</v>
      </c>
      <c r="M118" s="6">
        <f t="shared" si="14"/>
        <v>0</v>
      </c>
      <c r="N118" s="6">
        <f t="shared" si="15"/>
        <v>240000</v>
      </c>
      <c r="O118" s="6">
        <f t="shared" si="16"/>
        <v>60000</v>
      </c>
      <c r="P118" s="6">
        <f t="shared" si="17"/>
        <v>0</v>
      </c>
    </row>
    <row r="119" spans="1:16" ht="25.5">
      <c r="A119" s="4" t="s">
        <v>297</v>
      </c>
      <c r="B119" s="5" t="s">
        <v>95</v>
      </c>
      <c r="C119" s="6">
        <v>60000</v>
      </c>
      <c r="D119" s="6">
        <v>60000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0</v>
      </c>
      <c r="L119" s="6">
        <f t="shared" si="13"/>
        <v>60000</v>
      </c>
      <c r="M119" s="6">
        <f t="shared" si="14"/>
        <v>0</v>
      </c>
      <c r="N119" s="6">
        <f t="shared" si="15"/>
        <v>60000</v>
      </c>
      <c r="O119" s="6">
        <f t="shared" si="16"/>
        <v>0</v>
      </c>
      <c r="P119" s="6">
        <f t="shared" si="17"/>
        <v>0</v>
      </c>
    </row>
    <row r="120" spans="1:16" ht="12.75">
      <c r="A120" s="10" t="s">
        <v>298</v>
      </c>
      <c r="B120" s="11" t="s">
        <v>128</v>
      </c>
      <c r="C120" s="12">
        <v>50000</v>
      </c>
      <c r="D120" s="12">
        <v>1043525</v>
      </c>
      <c r="E120" s="12">
        <v>708958</v>
      </c>
      <c r="F120" s="12">
        <v>140500</v>
      </c>
      <c r="G120" s="12">
        <v>0</v>
      </c>
      <c r="H120" s="12">
        <v>140500</v>
      </c>
      <c r="I120" s="12">
        <v>0</v>
      </c>
      <c r="J120" s="12">
        <v>0</v>
      </c>
      <c r="K120" s="12">
        <f t="shared" si="12"/>
        <v>568458</v>
      </c>
      <c r="L120" s="12">
        <f t="shared" si="13"/>
        <v>903025</v>
      </c>
      <c r="M120" s="12">
        <f t="shared" si="14"/>
        <v>19.81781713444238</v>
      </c>
      <c r="N120" s="12">
        <f t="shared" si="15"/>
        <v>903025</v>
      </c>
      <c r="O120" s="12">
        <f t="shared" si="16"/>
        <v>568458</v>
      </c>
      <c r="P120" s="12">
        <f t="shared" si="17"/>
        <v>19.81781713444238</v>
      </c>
    </row>
    <row r="121" spans="1:16" ht="25.5">
      <c r="A121" s="4" t="s">
        <v>299</v>
      </c>
      <c r="B121" s="5" t="s">
        <v>300</v>
      </c>
      <c r="C121" s="6">
        <v>50000</v>
      </c>
      <c r="D121" s="6">
        <v>1043525</v>
      </c>
      <c r="E121" s="6">
        <v>708958</v>
      </c>
      <c r="F121" s="6">
        <v>140500</v>
      </c>
      <c r="G121" s="6">
        <v>0</v>
      </c>
      <c r="H121" s="6">
        <v>140500</v>
      </c>
      <c r="I121" s="6">
        <v>0</v>
      </c>
      <c r="J121" s="6">
        <v>0</v>
      </c>
      <c r="K121" s="6">
        <f t="shared" si="12"/>
        <v>568458</v>
      </c>
      <c r="L121" s="6">
        <f t="shared" si="13"/>
        <v>903025</v>
      </c>
      <c r="M121" s="6">
        <f t="shared" si="14"/>
        <v>19.81781713444238</v>
      </c>
      <c r="N121" s="6">
        <f t="shared" si="15"/>
        <v>903025</v>
      </c>
      <c r="O121" s="6">
        <f t="shared" si="16"/>
        <v>568458</v>
      </c>
      <c r="P121" s="6">
        <f t="shared" si="17"/>
        <v>19.81781713444238</v>
      </c>
    </row>
    <row r="122" spans="1:16" ht="25.5">
      <c r="A122" s="10" t="s">
        <v>301</v>
      </c>
      <c r="B122" s="11" t="s">
        <v>149</v>
      </c>
      <c r="C122" s="12">
        <v>400000</v>
      </c>
      <c r="D122" s="12">
        <v>400000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 t="shared" si="12"/>
        <v>0</v>
      </c>
      <c r="L122" s="12">
        <f t="shared" si="13"/>
        <v>400000</v>
      </c>
      <c r="M122" s="12">
        <f t="shared" si="14"/>
        <v>0</v>
      </c>
      <c r="N122" s="12">
        <f t="shared" si="15"/>
        <v>400000</v>
      </c>
      <c r="O122" s="12">
        <f t="shared" si="16"/>
        <v>0</v>
      </c>
      <c r="P122" s="12">
        <f t="shared" si="17"/>
        <v>0</v>
      </c>
    </row>
    <row r="123" spans="1:16" ht="12.75">
      <c r="A123" s="4" t="s">
        <v>302</v>
      </c>
      <c r="B123" s="5" t="s">
        <v>150</v>
      </c>
      <c r="C123" s="6">
        <v>400000</v>
      </c>
      <c r="D123" s="6">
        <v>400000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f t="shared" si="12"/>
        <v>0</v>
      </c>
      <c r="L123" s="6">
        <f t="shared" si="13"/>
        <v>400000</v>
      </c>
      <c r="M123" s="6">
        <f t="shared" si="14"/>
        <v>0</v>
      </c>
      <c r="N123" s="6">
        <f t="shared" si="15"/>
        <v>400000</v>
      </c>
      <c r="O123" s="6">
        <f t="shared" si="16"/>
        <v>0</v>
      </c>
      <c r="P123" s="6">
        <f t="shared" si="17"/>
        <v>0</v>
      </c>
    </row>
    <row r="124" spans="1:16" ht="12.75">
      <c r="A124" s="10" t="s">
        <v>283</v>
      </c>
      <c r="B124" s="11" t="s">
        <v>90</v>
      </c>
      <c r="C124" s="12">
        <v>7500</v>
      </c>
      <c r="D124" s="12">
        <v>928590</v>
      </c>
      <c r="E124" s="12">
        <v>922965</v>
      </c>
      <c r="F124" s="12">
        <v>921090</v>
      </c>
      <c r="G124" s="12">
        <v>0</v>
      </c>
      <c r="H124" s="12">
        <v>921090</v>
      </c>
      <c r="I124" s="12">
        <v>0</v>
      </c>
      <c r="J124" s="12">
        <v>0</v>
      </c>
      <c r="K124" s="12">
        <f t="shared" si="12"/>
        <v>1875</v>
      </c>
      <c r="L124" s="12">
        <f t="shared" si="13"/>
        <v>7500</v>
      </c>
      <c r="M124" s="12">
        <f t="shared" si="14"/>
        <v>99.79685036810714</v>
      </c>
      <c r="N124" s="12">
        <f t="shared" si="15"/>
        <v>7500</v>
      </c>
      <c r="O124" s="12">
        <f t="shared" si="16"/>
        <v>1875</v>
      </c>
      <c r="P124" s="12">
        <f t="shared" si="17"/>
        <v>99.79685036810714</v>
      </c>
    </row>
    <row r="125" spans="1:16" ht="12.75">
      <c r="A125" s="4" t="s">
        <v>287</v>
      </c>
      <c r="B125" s="5" t="s">
        <v>87</v>
      </c>
      <c r="C125" s="6">
        <v>7500</v>
      </c>
      <c r="D125" s="6">
        <v>7500</v>
      </c>
      <c r="E125" s="6">
        <v>1875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f t="shared" si="12"/>
        <v>1875</v>
      </c>
      <c r="L125" s="6">
        <f t="shared" si="13"/>
        <v>7500</v>
      </c>
      <c r="M125" s="6">
        <f t="shared" si="14"/>
        <v>0</v>
      </c>
      <c r="N125" s="6">
        <f t="shared" si="15"/>
        <v>7500</v>
      </c>
      <c r="O125" s="6">
        <f t="shared" si="16"/>
        <v>1875</v>
      </c>
      <c r="P125" s="6">
        <f t="shared" si="17"/>
        <v>0</v>
      </c>
    </row>
    <row r="126" spans="1:16" ht="12.75">
      <c r="A126" s="4" t="s">
        <v>288</v>
      </c>
      <c r="B126" s="5" t="s">
        <v>92</v>
      </c>
      <c r="C126" s="6">
        <v>0</v>
      </c>
      <c r="D126" s="6">
        <v>921090</v>
      </c>
      <c r="E126" s="6">
        <v>921090</v>
      </c>
      <c r="F126" s="6">
        <v>921090</v>
      </c>
      <c r="G126" s="6">
        <v>0</v>
      </c>
      <c r="H126" s="6">
        <v>921090</v>
      </c>
      <c r="I126" s="6">
        <v>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100</v>
      </c>
      <c r="N126" s="6">
        <f t="shared" si="15"/>
        <v>0</v>
      </c>
      <c r="O126" s="6">
        <f t="shared" si="16"/>
        <v>0</v>
      </c>
      <c r="P126" s="6">
        <f t="shared" si="17"/>
        <v>100</v>
      </c>
    </row>
    <row r="127" spans="1:16" ht="12.75">
      <c r="A127" s="10" t="s">
        <v>303</v>
      </c>
      <c r="B127" s="11" t="s">
        <v>129</v>
      </c>
      <c r="C127" s="12">
        <v>1134400</v>
      </c>
      <c r="D127" s="12">
        <v>1741883</v>
      </c>
      <c r="E127" s="12">
        <v>783233</v>
      </c>
      <c r="F127" s="12">
        <v>466801.23</v>
      </c>
      <c r="G127" s="12">
        <v>0</v>
      </c>
      <c r="H127" s="12">
        <v>294201.23</v>
      </c>
      <c r="I127" s="12">
        <v>172600</v>
      </c>
      <c r="J127" s="12">
        <v>0</v>
      </c>
      <c r="K127" s="12">
        <f t="shared" si="12"/>
        <v>316431.77</v>
      </c>
      <c r="L127" s="12">
        <f t="shared" si="13"/>
        <v>1275081.77</v>
      </c>
      <c r="M127" s="12">
        <f t="shared" si="14"/>
        <v>59.59928016311876</v>
      </c>
      <c r="N127" s="12">
        <f t="shared" si="15"/>
        <v>1447681.77</v>
      </c>
      <c r="O127" s="12">
        <f t="shared" si="16"/>
        <v>489031.77</v>
      </c>
      <c r="P127" s="12">
        <f t="shared" si="17"/>
        <v>37.56241501571052</v>
      </c>
    </row>
    <row r="128" spans="1:16" ht="25.5">
      <c r="A128" s="4" t="s">
        <v>304</v>
      </c>
      <c r="B128" s="5" t="s">
        <v>130</v>
      </c>
      <c r="C128" s="6">
        <v>830000</v>
      </c>
      <c r="D128" s="6">
        <v>1030000</v>
      </c>
      <c r="E128" s="6">
        <v>407000</v>
      </c>
      <c r="F128" s="6">
        <v>230544.23</v>
      </c>
      <c r="G128" s="6">
        <v>0</v>
      </c>
      <c r="H128" s="6">
        <v>230544.23</v>
      </c>
      <c r="I128" s="6">
        <v>0</v>
      </c>
      <c r="J128" s="6">
        <v>0</v>
      </c>
      <c r="K128" s="6">
        <f t="shared" si="12"/>
        <v>176455.77</v>
      </c>
      <c r="L128" s="6">
        <f t="shared" si="13"/>
        <v>799455.77</v>
      </c>
      <c r="M128" s="6">
        <f t="shared" si="14"/>
        <v>56.644773955773964</v>
      </c>
      <c r="N128" s="6">
        <f t="shared" si="15"/>
        <v>799455.77</v>
      </c>
      <c r="O128" s="6">
        <f t="shared" si="16"/>
        <v>176455.77</v>
      </c>
      <c r="P128" s="6">
        <f t="shared" si="17"/>
        <v>56.644773955773964</v>
      </c>
    </row>
    <row r="129" spans="1:16" ht="12.75">
      <c r="A129" s="4" t="s">
        <v>313</v>
      </c>
      <c r="B129" s="5" t="s">
        <v>314</v>
      </c>
      <c r="C129" s="6">
        <v>0</v>
      </c>
      <c r="D129" s="6">
        <v>212600</v>
      </c>
      <c r="E129" s="6">
        <v>172600</v>
      </c>
      <c r="F129" s="6">
        <v>172600</v>
      </c>
      <c r="G129" s="6">
        <v>0</v>
      </c>
      <c r="H129" s="6">
        <v>0</v>
      </c>
      <c r="I129" s="6">
        <v>172600</v>
      </c>
      <c r="J129" s="6">
        <v>0</v>
      </c>
      <c r="K129" s="6">
        <f t="shared" si="12"/>
        <v>0</v>
      </c>
      <c r="L129" s="6">
        <f t="shared" si="13"/>
        <v>40000</v>
      </c>
      <c r="M129" s="6">
        <f t="shared" si="14"/>
        <v>100</v>
      </c>
      <c r="N129" s="6">
        <f t="shared" si="15"/>
        <v>212600</v>
      </c>
      <c r="O129" s="6">
        <f t="shared" si="16"/>
        <v>172600</v>
      </c>
      <c r="P129" s="6">
        <f t="shared" si="17"/>
        <v>0</v>
      </c>
    </row>
    <row r="130" spans="1:16" ht="25.5">
      <c r="A130" s="4" t="s">
        <v>325</v>
      </c>
      <c r="B130" s="5" t="s">
        <v>326</v>
      </c>
      <c r="C130" s="6">
        <v>0</v>
      </c>
      <c r="D130" s="6">
        <v>80000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f t="shared" si="12"/>
        <v>0</v>
      </c>
      <c r="L130" s="6">
        <f t="shared" si="13"/>
        <v>80000</v>
      </c>
      <c r="M130" s="6">
        <f t="shared" si="14"/>
        <v>0</v>
      </c>
      <c r="N130" s="6">
        <f t="shared" si="15"/>
        <v>80000</v>
      </c>
      <c r="O130" s="6">
        <f t="shared" si="16"/>
        <v>0</v>
      </c>
      <c r="P130" s="6">
        <f t="shared" si="17"/>
        <v>0</v>
      </c>
    </row>
    <row r="131" spans="1:16" ht="38.25">
      <c r="A131" s="4" t="s">
        <v>305</v>
      </c>
      <c r="B131" s="5" t="s">
        <v>131</v>
      </c>
      <c r="C131" s="6">
        <v>304400</v>
      </c>
      <c r="D131" s="6">
        <v>419283</v>
      </c>
      <c r="E131" s="6">
        <v>203633</v>
      </c>
      <c r="F131" s="6">
        <v>63657</v>
      </c>
      <c r="G131" s="6">
        <v>0</v>
      </c>
      <c r="H131" s="6">
        <v>63657</v>
      </c>
      <c r="I131" s="6">
        <v>0</v>
      </c>
      <c r="J131" s="6">
        <v>0</v>
      </c>
      <c r="K131" s="6">
        <f t="shared" si="12"/>
        <v>139976</v>
      </c>
      <c r="L131" s="6">
        <f t="shared" si="13"/>
        <v>355626</v>
      </c>
      <c r="M131" s="6">
        <f t="shared" si="14"/>
        <v>31.26065028752707</v>
      </c>
      <c r="N131" s="6">
        <f t="shared" si="15"/>
        <v>355626</v>
      </c>
      <c r="O131" s="6">
        <f t="shared" si="16"/>
        <v>139976</v>
      </c>
      <c r="P131" s="6">
        <f t="shared" si="17"/>
        <v>31.26065028752707</v>
      </c>
    </row>
    <row r="132" spans="1:16" ht="12.75">
      <c r="A132" s="10" t="s">
        <v>93</v>
      </c>
      <c r="B132" s="11" t="s">
        <v>94</v>
      </c>
      <c r="C132" s="12">
        <v>32071800</v>
      </c>
      <c r="D132" s="12">
        <v>49895408</v>
      </c>
      <c r="E132" s="12">
        <v>18281656.25</v>
      </c>
      <c r="F132" s="12">
        <v>3925787.12</v>
      </c>
      <c r="G132" s="12">
        <v>0</v>
      </c>
      <c r="H132" s="12">
        <v>40282726.43</v>
      </c>
      <c r="I132" s="12">
        <v>1133250.62</v>
      </c>
      <c r="J132" s="12">
        <v>0</v>
      </c>
      <c r="K132" s="12">
        <f t="shared" si="12"/>
        <v>14355869.129999999</v>
      </c>
      <c r="L132" s="12">
        <f t="shared" si="13"/>
        <v>45969620.88</v>
      </c>
      <c r="M132" s="12">
        <f t="shared" si="14"/>
        <v>21.473913885674335</v>
      </c>
      <c r="N132" s="12">
        <f t="shared" si="15"/>
        <v>9612681.57</v>
      </c>
      <c r="O132" s="12">
        <f t="shared" si="16"/>
        <v>-22001070.18</v>
      </c>
      <c r="P132" s="12">
        <f t="shared" si="17"/>
        <v>220.34505998328245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2017-04-03T08:50:52Z</dcterms:modified>
  <cp:category/>
  <cp:version/>
  <cp:contentType/>
  <cp:contentStatus/>
</cp:coreProperties>
</file>